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dinburghcouncil-my.sharepoint.com/personal/9069928_edinburgh_gov_uk1/Documents/"/>
    </mc:Choice>
  </mc:AlternateContent>
  <xr:revisionPtr revIDLastSave="0" documentId="8_{6A591608-839A-42EB-8131-B3BD76C0FF5C}" xr6:coauthVersionLast="47" xr6:coauthVersionMax="47" xr10:uidLastSave="{00000000-0000-0000-0000-000000000000}"/>
  <workbookProtection workbookAlgorithmName="SHA-512" workbookHashValue="EYcozpg9fSeV7lAwF4V8LikKYQGLlgMGHpY5EEIHjRKzyR8ShDkY9xoCixL6t3UdjvIYnpH/mdHlg0z+nIzriA==" workbookSaltValue="5x6c0BgCgFSxY5RMY6/2FQ==" workbookSpinCount="100000" lockStructure="1"/>
  <bookViews>
    <workbookView xWindow="-120" yWindow="-120" windowWidth="19440" windowHeight="14880" tabRatio="938" xr2:uid="{00000000-000D-0000-FFFF-FFFF00000000}"/>
  </bookViews>
  <sheets>
    <sheet name="New Start Teacher" sheetId="4" r:id="rId1"/>
    <sheet name="Teacher Workings" sheetId="2" state="hidden" r:id="rId2"/>
  </sheets>
  <definedNames>
    <definedName name="Category">'New Start Teacher'!$K$33:$N$33</definedName>
    <definedName name="Chartered">'New Start Teacher'!$L$34:$L$39</definedName>
    <definedName name="Headteacher">'New Start Teacher'!$N$34:$N$52</definedName>
    <definedName name="Main">'New Start Teacher'!$K$34:$K$39</definedName>
    <definedName name="Principal">'New Start Teacher'!$M$34:$M$41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6" i="4" l="1" a="1"/>
  <c r="M56" i="4" s="1"/>
  <c r="I2575" i="2"/>
  <c r="D2568" i="2"/>
  <c r="D2569" i="2" s="1"/>
  <c r="F2567" i="2"/>
  <c r="D2567" i="2"/>
  <c r="F2566" i="2"/>
  <c r="F2569" i="2" l="1"/>
  <c r="D2570" i="2"/>
  <c r="F2568" i="2"/>
  <c r="D2571" i="2" l="1"/>
  <c r="F2570" i="2"/>
  <c r="D2572" i="2" l="1"/>
  <c r="F2571" i="2"/>
  <c r="F2572" i="2" l="1"/>
  <c r="D2573" i="2"/>
  <c r="F2573" i="2" l="1"/>
  <c r="D2574" i="2"/>
  <c r="D2575" i="2" l="1"/>
  <c r="F2574" i="2"/>
  <c r="F2575" i="2" l="1"/>
  <c r="D2576" i="2"/>
  <c r="D2577" i="2" l="1"/>
  <c r="F2576" i="2"/>
  <c r="D2578" i="2" l="1"/>
  <c r="F2577" i="2"/>
  <c r="D2579" i="2" l="1"/>
  <c r="F2578" i="2"/>
  <c r="D2580" i="2" l="1"/>
  <c r="F2579" i="2"/>
  <c r="F2580" i="2" l="1"/>
  <c r="D2581" i="2"/>
  <c r="D2582" i="2" l="1"/>
  <c r="F2581" i="2"/>
  <c r="D2583" i="2" l="1"/>
  <c r="F2582" i="2"/>
  <c r="F2583" i="2" l="1"/>
  <c r="D2584" i="2"/>
  <c r="F2584" i="2" l="1"/>
  <c r="D2585" i="2"/>
  <c r="D2586" i="2" l="1"/>
  <c r="F2585" i="2"/>
  <c r="F2586" i="2" l="1"/>
  <c r="D2587" i="2"/>
  <c r="D2588" i="2" l="1"/>
  <c r="F2587" i="2"/>
  <c r="D2589" i="2" l="1"/>
  <c r="F2588" i="2"/>
  <c r="D2590" i="2" l="1"/>
  <c r="F2589" i="2"/>
  <c r="D2591" i="2" l="1"/>
  <c r="F2590" i="2"/>
  <c r="D2592" i="2" l="1"/>
  <c r="F2591" i="2"/>
  <c r="F2592" i="2" l="1"/>
  <c r="D2593" i="2"/>
  <c r="D2594" i="2" l="1"/>
  <c r="F2593" i="2"/>
  <c r="F2594" i="2" l="1"/>
  <c r="D2595" i="2"/>
  <c r="D2596" i="2" l="1"/>
  <c r="F2595" i="2"/>
  <c r="D2597" i="2" l="1"/>
  <c r="F2596" i="2"/>
  <c r="F2597" i="2" l="1"/>
  <c r="D2598" i="2"/>
  <c r="F2598" i="2" l="1"/>
  <c r="D2599" i="2"/>
  <c r="D2600" i="2" l="1"/>
  <c r="F2599" i="2"/>
  <c r="F2600" i="2" l="1"/>
  <c r="D2601" i="2"/>
  <c r="D2602" i="2" l="1"/>
  <c r="F2601" i="2"/>
  <c r="D2603" i="2" l="1"/>
  <c r="F2602" i="2"/>
  <c r="D2604" i="2" l="1"/>
  <c r="F2603" i="2"/>
  <c r="D2605" i="2" l="1"/>
  <c r="F2604" i="2"/>
  <c r="D2606" i="2" l="1"/>
  <c r="F2605" i="2"/>
  <c r="D2607" i="2" l="1"/>
  <c r="F2606" i="2"/>
  <c r="D2608" i="2" l="1"/>
  <c r="F2607" i="2"/>
  <c r="F2608" i="2" l="1"/>
  <c r="D2609" i="2"/>
  <c r="D2610" i="2" l="1"/>
  <c r="F2609" i="2"/>
  <c r="D2611" i="2" l="1"/>
  <c r="F2610" i="2"/>
  <c r="F2611" i="2" l="1"/>
  <c r="D2612" i="2"/>
  <c r="D2613" i="2" l="1"/>
  <c r="F2612" i="2"/>
  <c r="F2613" i="2" l="1"/>
  <c r="D2614" i="2"/>
  <c r="D2615" i="2" l="1"/>
  <c r="F2614" i="2"/>
  <c r="D2616" i="2" l="1"/>
  <c r="F2615" i="2"/>
  <c r="D2617" i="2" l="1"/>
  <c r="F2616" i="2"/>
  <c r="D2618" i="2" l="1"/>
  <c r="F2617" i="2"/>
  <c r="F2618" i="2" l="1"/>
  <c r="D2619" i="2"/>
  <c r="D2620" i="2" l="1"/>
  <c r="F2619" i="2"/>
  <c r="D2621" i="2" l="1"/>
  <c r="F2620" i="2"/>
  <c r="F2621" i="2" l="1"/>
  <c r="D2622" i="2"/>
  <c r="D2623" i="2" l="1"/>
  <c r="F2622" i="2"/>
  <c r="F2623" i="2" l="1"/>
  <c r="D2624" i="2"/>
  <c r="D2625" i="2" l="1"/>
  <c r="F2624" i="2"/>
  <c r="D2626" i="2" l="1"/>
  <c r="F2625" i="2"/>
  <c r="D2627" i="2" l="1"/>
  <c r="F2626" i="2"/>
  <c r="D2628" i="2" l="1"/>
  <c r="F2627" i="2"/>
  <c r="F2628" i="2" l="1"/>
  <c r="D2629" i="2"/>
  <c r="F2629" i="2" l="1"/>
  <c r="D2630" i="2"/>
  <c r="D2631" i="2" l="1"/>
  <c r="F2630" i="2"/>
  <c r="F2631" i="2" l="1"/>
  <c r="D2632" i="2"/>
  <c r="F2632" i="2" l="1"/>
  <c r="D2633" i="2"/>
  <c r="D2634" i="2" l="1"/>
  <c r="F2633" i="2"/>
  <c r="F2634" i="2" l="1"/>
  <c r="D2635" i="2"/>
  <c r="D2636" i="2" l="1"/>
  <c r="F2635" i="2"/>
  <c r="F2636" i="2" l="1"/>
  <c r="D2637" i="2"/>
  <c r="F2637" i="2" l="1"/>
  <c r="D2638" i="2"/>
  <c r="F2638" i="2" l="1"/>
  <c r="D2639" i="2"/>
  <c r="F2639" i="2" l="1"/>
  <c r="D2640" i="2"/>
  <c r="F2640" i="2" l="1"/>
  <c r="D2641" i="2"/>
  <c r="D2642" i="2" l="1"/>
  <c r="F2641" i="2"/>
  <c r="D2643" i="2" l="1"/>
  <c r="F2642" i="2"/>
  <c r="F2643" i="2" l="1"/>
  <c r="D2644" i="2"/>
  <c r="F2644" i="2" l="1"/>
  <c r="D2645" i="2"/>
  <c r="F2645" i="2" l="1"/>
  <c r="D2646" i="2"/>
  <c r="D2647" i="2" l="1"/>
  <c r="F2646" i="2"/>
  <c r="D2648" i="2" l="1"/>
  <c r="F2647" i="2"/>
  <c r="D2649" i="2" l="1"/>
  <c r="F2648" i="2"/>
  <c r="D2650" i="2" l="1"/>
  <c r="F2649" i="2"/>
  <c r="D2651" i="2" l="1"/>
  <c r="F2650" i="2"/>
  <c r="F2651" i="2" l="1"/>
  <c r="D2652" i="2"/>
  <c r="F2652" i="2" l="1"/>
  <c r="D2653" i="2"/>
  <c r="F2653" i="2" l="1"/>
  <c r="D2654" i="2"/>
  <c r="D2655" i="2" l="1"/>
  <c r="F2654" i="2"/>
  <c r="D2656" i="2" l="1"/>
  <c r="F2655" i="2"/>
  <c r="D2657" i="2" l="1"/>
  <c r="F2656" i="2"/>
  <c r="D2658" i="2" l="1"/>
  <c r="F2657" i="2"/>
  <c r="F2658" i="2" l="1"/>
  <c r="D2659" i="2"/>
  <c r="D2660" i="2" l="1"/>
  <c r="F2659" i="2"/>
  <c r="F2660" i="2" l="1"/>
  <c r="D2661" i="2"/>
  <c r="D2662" i="2" l="1"/>
  <c r="F2661" i="2"/>
  <c r="D2663" i="2" l="1"/>
  <c r="F2662" i="2"/>
  <c r="D2664" i="2" l="1"/>
  <c r="F2663" i="2"/>
  <c r="D2665" i="2" l="1"/>
  <c r="F2664" i="2"/>
  <c r="F2665" i="2" l="1"/>
  <c r="D2666" i="2"/>
  <c r="D2667" i="2" l="1"/>
  <c r="F2666" i="2"/>
  <c r="F2667" i="2" l="1"/>
  <c r="D2668" i="2"/>
  <c r="D2669" i="2" l="1"/>
  <c r="F2668" i="2"/>
  <c r="F2669" i="2" l="1"/>
  <c r="D2670" i="2"/>
  <c r="D2671" i="2" l="1"/>
  <c r="F2670" i="2"/>
  <c r="D2672" i="2" l="1"/>
  <c r="F2671" i="2"/>
  <c r="F2672" i="2" l="1"/>
  <c r="D2673" i="2"/>
  <c r="D2674" i="2" l="1"/>
  <c r="F2673" i="2"/>
  <c r="F2674" i="2" l="1"/>
  <c r="D2675" i="2"/>
  <c r="D2676" i="2" l="1"/>
  <c r="F2675" i="2"/>
  <c r="F2676" i="2" l="1"/>
  <c r="D2677" i="2"/>
  <c r="D2678" i="2" l="1"/>
  <c r="F2677" i="2"/>
  <c r="D2679" i="2" l="1"/>
  <c r="F2678" i="2"/>
  <c r="F2679" i="2" l="1"/>
  <c r="D2680" i="2"/>
  <c r="D2681" i="2" l="1"/>
  <c r="F2680" i="2"/>
  <c r="F2681" i="2" l="1"/>
  <c r="D2682" i="2"/>
  <c r="D2683" i="2" l="1"/>
  <c r="F2682" i="2"/>
  <c r="F2683" i="2" l="1"/>
  <c r="D2684" i="2"/>
  <c r="D2685" i="2" l="1"/>
  <c r="F2684" i="2"/>
  <c r="D2686" i="2" l="1"/>
  <c r="F2685" i="2"/>
  <c r="F2686" i="2" l="1"/>
  <c r="D2687" i="2"/>
  <c r="D2688" i="2" l="1"/>
  <c r="F2687" i="2"/>
  <c r="F2688" i="2" l="1"/>
  <c r="D2689" i="2"/>
  <c r="D2690" i="2" l="1"/>
  <c r="F2689" i="2"/>
  <c r="F2690" i="2" l="1"/>
  <c r="D2691" i="2"/>
  <c r="D2692" i="2" l="1"/>
  <c r="F2691" i="2"/>
  <c r="D2693" i="2" l="1"/>
  <c r="F2692" i="2"/>
  <c r="F2693" i="2" l="1"/>
  <c r="D2694" i="2"/>
  <c r="D2695" i="2" l="1"/>
  <c r="F2694" i="2"/>
  <c r="F2695" i="2" l="1"/>
  <c r="D2696" i="2"/>
  <c r="D2697" i="2" l="1"/>
  <c r="F2696" i="2"/>
  <c r="F2697" i="2" l="1"/>
  <c r="D2698" i="2"/>
  <c r="D2699" i="2" l="1"/>
  <c r="F2698" i="2"/>
  <c r="D2700" i="2" l="1"/>
  <c r="F2699" i="2"/>
  <c r="D2701" i="2" l="1"/>
  <c r="F2700" i="2"/>
  <c r="D2702" i="2" l="1"/>
  <c r="F2701" i="2"/>
  <c r="F2702" i="2" l="1"/>
  <c r="D2703" i="2"/>
  <c r="D2704" i="2" l="1"/>
  <c r="F2703" i="2"/>
  <c r="F2704" i="2" l="1"/>
  <c r="D2705" i="2"/>
  <c r="D2706" i="2" l="1"/>
  <c r="F2705" i="2"/>
  <c r="D2707" i="2" l="1"/>
  <c r="F2706" i="2"/>
  <c r="D2708" i="2" l="1"/>
  <c r="F2707" i="2"/>
  <c r="D2709" i="2" l="1"/>
  <c r="F2708" i="2"/>
  <c r="F2709" i="2" l="1"/>
  <c r="D2710" i="2"/>
  <c r="D2711" i="2" l="1"/>
  <c r="F2710" i="2"/>
  <c r="F2711" i="2" l="1"/>
  <c r="D2712" i="2"/>
  <c r="D2713" i="2" l="1"/>
  <c r="F2712" i="2"/>
  <c r="D2714" i="2" l="1"/>
  <c r="F2713" i="2"/>
  <c r="D2715" i="2" l="1"/>
  <c r="F2714" i="2"/>
  <c r="D2716" i="2" l="1"/>
  <c r="F2715" i="2"/>
  <c r="F2716" i="2" l="1"/>
  <c r="D2717" i="2"/>
  <c r="D2718" i="2" l="1"/>
  <c r="F2717" i="2"/>
  <c r="F2718" i="2" l="1"/>
  <c r="D2719" i="2"/>
  <c r="D2720" i="2" l="1"/>
  <c r="F2719" i="2"/>
  <c r="D2721" i="2" l="1"/>
  <c r="F2720" i="2"/>
  <c r="D2722" i="2" l="1"/>
  <c r="F2721" i="2"/>
  <c r="D2723" i="2" l="1"/>
  <c r="F2722" i="2"/>
  <c r="F2723" i="2" l="1"/>
  <c r="D2724" i="2"/>
  <c r="D2725" i="2" l="1"/>
  <c r="F2724" i="2"/>
  <c r="F2725" i="2" l="1"/>
  <c r="D2726" i="2"/>
  <c r="D2727" i="2" l="1"/>
  <c r="F2726" i="2"/>
  <c r="D2728" i="2" l="1"/>
  <c r="F2727" i="2"/>
  <c r="D2729" i="2" l="1"/>
  <c r="F2728" i="2"/>
  <c r="D2730" i="2" l="1"/>
  <c r="F2729" i="2"/>
  <c r="F2730" i="2" l="1"/>
  <c r="D2731" i="2"/>
  <c r="D2732" i="2" l="1"/>
  <c r="F2731" i="2"/>
  <c r="F2732" i="2" l="1"/>
  <c r="D2733" i="2"/>
  <c r="F2733" i="2" l="1"/>
  <c r="D2734" i="2"/>
  <c r="D2735" i="2" l="1"/>
  <c r="F2734" i="2"/>
  <c r="F2735" i="2" l="1"/>
  <c r="D2736" i="2"/>
  <c r="D2737" i="2" l="1"/>
  <c r="F2736" i="2"/>
  <c r="D2738" i="2" l="1"/>
  <c r="F2737" i="2"/>
  <c r="F2738" i="2" l="1"/>
  <c r="D2739" i="2"/>
  <c r="D2740" i="2" l="1"/>
  <c r="F2739" i="2"/>
  <c r="F2740" i="2" l="1"/>
  <c r="D2741" i="2"/>
  <c r="D2742" i="2" l="1"/>
  <c r="F2741" i="2"/>
  <c r="D2743" i="2" l="1"/>
  <c r="F2742" i="2"/>
  <c r="F2743" i="2" l="1"/>
  <c r="D2744" i="2"/>
  <c r="D2745" i="2" l="1"/>
  <c r="F2744" i="2"/>
  <c r="D2746" i="2" l="1"/>
  <c r="F2745" i="2"/>
  <c r="F2746" i="2" l="1"/>
  <c r="D2747" i="2"/>
  <c r="F2747" i="2" l="1"/>
  <c r="D2748" i="2"/>
  <c r="D2749" i="2" l="1"/>
  <c r="F2748" i="2"/>
  <c r="D2750" i="2" l="1"/>
  <c r="F2749" i="2"/>
  <c r="D2751" i="2" l="1"/>
  <c r="F2750" i="2"/>
  <c r="D2752" i="2" l="1"/>
  <c r="F2751" i="2"/>
  <c r="D2753" i="2" l="1"/>
  <c r="F2752" i="2"/>
  <c r="D2754" i="2" l="1"/>
  <c r="F2753" i="2"/>
  <c r="F2754" i="2" l="1"/>
  <c r="D2755" i="2"/>
  <c r="D2756" i="2" l="1"/>
  <c r="F2755" i="2"/>
  <c r="D2757" i="2" l="1"/>
  <c r="F2756" i="2"/>
  <c r="D2758" i="2" l="1"/>
  <c r="F2757" i="2"/>
  <c r="D2759" i="2" l="1"/>
  <c r="F2758" i="2"/>
  <c r="F2759" i="2" l="1"/>
  <c r="D2760" i="2"/>
  <c r="D2761" i="2" l="1"/>
  <c r="F2760" i="2"/>
  <c r="D2762" i="2" l="1"/>
  <c r="F2761" i="2"/>
  <c r="F2762" i="2" l="1"/>
  <c r="D2763" i="2"/>
  <c r="F2763" i="2" l="1"/>
  <c r="D2764" i="2"/>
  <c r="D2765" i="2" l="1"/>
  <c r="F2764" i="2"/>
  <c r="D2766" i="2" l="1"/>
  <c r="F2765" i="2"/>
  <c r="D2767" i="2" l="1"/>
  <c r="F2766" i="2"/>
  <c r="D2768" i="2" l="1"/>
  <c r="F2767" i="2"/>
  <c r="F2768" i="2" l="1"/>
  <c r="D2769" i="2"/>
  <c r="D2770" i="2" l="1"/>
  <c r="F2769" i="2"/>
  <c r="F2770" i="2" l="1"/>
  <c r="D2771" i="2"/>
  <c r="D2772" i="2" l="1"/>
  <c r="F2771" i="2"/>
  <c r="D2773" i="2" l="1"/>
  <c r="F2772" i="2"/>
  <c r="F2773" i="2" l="1"/>
  <c r="D2774" i="2"/>
  <c r="D2775" i="2" l="1"/>
  <c r="F2774" i="2"/>
  <c r="D2776" i="2" l="1"/>
  <c r="F2775" i="2"/>
  <c r="F2776" i="2" l="1"/>
  <c r="D2777" i="2"/>
  <c r="F2777" i="2" l="1"/>
  <c r="D2778" i="2"/>
  <c r="D2779" i="2" l="1"/>
  <c r="F2778" i="2"/>
  <c r="D2780" i="2" l="1"/>
  <c r="F2779" i="2"/>
  <c r="D2781" i="2" l="1"/>
  <c r="F2780" i="2"/>
  <c r="D2782" i="2" l="1"/>
  <c r="F2781" i="2"/>
  <c r="D2783" i="2" l="1"/>
  <c r="F2782" i="2"/>
  <c r="D2784" i="2" l="1"/>
  <c r="F2783" i="2"/>
  <c r="D2785" i="2" l="1"/>
  <c r="F2784" i="2"/>
  <c r="F2785" i="2" l="1"/>
  <c r="D2786" i="2"/>
  <c r="F2786" i="2" l="1"/>
  <c r="D2787" i="2"/>
  <c r="F2787" i="2" l="1"/>
  <c r="D2788" i="2"/>
  <c r="D2789" i="2" l="1"/>
  <c r="F2788" i="2"/>
  <c r="F2789" i="2" l="1"/>
  <c r="D2790" i="2"/>
  <c r="F2790" i="2" l="1"/>
  <c r="D2791" i="2"/>
  <c r="D2792" i="2" l="1"/>
  <c r="F2791" i="2"/>
  <c r="D2793" i="2" l="1"/>
  <c r="F2792" i="2"/>
  <c r="D2794" i="2" l="1"/>
  <c r="F2793" i="2"/>
  <c r="F2794" i="2" l="1"/>
  <c r="D2795" i="2"/>
  <c r="D2796" i="2" l="1"/>
  <c r="F2795" i="2"/>
  <c r="D2797" i="2" l="1"/>
  <c r="F2796" i="2"/>
  <c r="D2798" i="2" l="1"/>
  <c r="F2797" i="2"/>
  <c r="D2799" i="2" l="1"/>
  <c r="F2798" i="2"/>
  <c r="F2799" i="2" l="1"/>
  <c r="D2800" i="2"/>
  <c r="D2801" i="2" l="1"/>
  <c r="F2800" i="2"/>
  <c r="D2802" i="2" l="1"/>
  <c r="F2801" i="2"/>
  <c r="D2803" i="2" l="1"/>
  <c r="F2802" i="2"/>
  <c r="D2804" i="2" l="1"/>
  <c r="F2803" i="2"/>
  <c r="F2804" i="2" l="1"/>
  <c r="D2805" i="2"/>
  <c r="D2806" i="2" l="1"/>
  <c r="F2805" i="2"/>
  <c r="F2806" i="2" l="1"/>
  <c r="D2807" i="2"/>
  <c r="D2808" i="2" l="1"/>
  <c r="F2807" i="2"/>
  <c r="D2809" i="2" l="1"/>
  <c r="F2808" i="2"/>
  <c r="D2810" i="2" l="1"/>
  <c r="F2809" i="2"/>
  <c r="D2811" i="2" l="1"/>
  <c r="F2810" i="2"/>
  <c r="F2811" i="2" l="1"/>
  <c r="D2812" i="2"/>
  <c r="D2813" i="2" l="1"/>
  <c r="F2812" i="2"/>
  <c r="F2813" i="2" l="1"/>
  <c r="D2814" i="2"/>
  <c r="D2815" i="2" l="1"/>
  <c r="F2814" i="2"/>
  <c r="D2816" i="2" l="1"/>
  <c r="F2815" i="2"/>
  <c r="D2817" i="2" l="1"/>
  <c r="F2816" i="2"/>
  <c r="D2818" i="2" l="1"/>
  <c r="F2817" i="2"/>
  <c r="F2818" i="2" l="1"/>
  <c r="D2819" i="2"/>
  <c r="D2820" i="2" l="1"/>
  <c r="F2819" i="2"/>
  <c r="F2820" i="2" l="1"/>
  <c r="D2821" i="2"/>
  <c r="D2822" i="2" l="1"/>
  <c r="F2821" i="2"/>
  <c r="F2822" i="2" l="1"/>
  <c r="D2823" i="2"/>
  <c r="D2824" i="2" l="1"/>
  <c r="F2823" i="2"/>
  <c r="D2825" i="2" l="1"/>
  <c r="F2824" i="2"/>
  <c r="D2826" i="2" l="1"/>
  <c r="F2825" i="2"/>
  <c r="D2827" i="2" l="1"/>
  <c r="F2826" i="2"/>
  <c r="F2827" i="2" l="1"/>
  <c r="D2828" i="2"/>
  <c r="D2829" i="2" l="1"/>
  <c r="F2828" i="2"/>
  <c r="F2829" i="2" l="1"/>
  <c r="D2830" i="2"/>
  <c r="D2831" i="2" l="1"/>
  <c r="F2830" i="2"/>
  <c r="D2832" i="2" l="1"/>
  <c r="F2831" i="2"/>
  <c r="D2833" i="2" l="1"/>
  <c r="F2832" i="2"/>
  <c r="D2834" i="2" l="1"/>
  <c r="F2833" i="2"/>
  <c r="F2834" i="2" l="1"/>
  <c r="D2835" i="2"/>
  <c r="D2836" i="2" l="1"/>
  <c r="F2835" i="2"/>
  <c r="F2836" i="2" l="1"/>
  <c r="D2837" i="2"/>
  <c r="D2838" i="2" l="1"/>
  <c r="F2837" i="2"/>
  <c r="D2839" i="2" l="1"/>
  <c r="F2838" i="2"/>
  <c r="D2840" i="2" l="1"/>
  <c r="F2839" i="2"/>
  <c r="D2841" i="2" l="1"/>
  <c r="F2840" i="2"/>
  <c r="F2841" i="2" l="1"/>
  <c r="D2842" i="2"/>
  <c r="D2843" i="2" l="1"/>
  <c r="F2842" i="2"/>
  <c r="F2843" i="2" l="1"/>
  <c r="D2844" i="2"/>
  <c r="D2845" i="2" l="1"/>
  <c r="F2844" i="2"/>
  <c r="D2846" i="2" l="1"/>
  <c r="F2845" i="2"/>
  <c r="D2847" i="2" l="1"/>
  <c r="F2846" i="2"/>
  <c r="D2848" i="2" l="1"/>
  <c r="F2847" i="2"/>
  <c r="F2848" i="2" l="1"/>
  <c r="D2849" i="2"/>
  <c r="D2850" i="2" l="1"/>
  <c r="F2849" i="2"/>
  <c r="F2850" i="2" l="1"/>
  <c r="D2851" i="2"/>
  <c r="D2852" i="2" l="1"/>
  <c r="F2851" i="2"/>
  <c r="D2853" i="2" l="1"/>
  <c r="F2852" i="2"/>
  <c r="D2854" i="2" l="1"/>
  <c r="F2853" i="2"/>
  <c r="D2855" i="2" l="1"/>
  <c r="F2854" i="2"/>
  <c r="F2855" i="2" l="1"/>
  <c r="D2856" i="2"/>
  <c r="D2857" i="2" l="1"/>
  <c r="F2856" i="2"/>
  <c r="F2857" i="2" l="1"/>
  <c r="D2858" i="2"/>
  <c r="D2859" i="2" l="1"/>
  <c r="F2858" i="2"/>
  <c r="D2860" i="2" l="1"/>
  <c r="F2859" i="2"/>
  <c r="D2861" i="2" l="1"/>
  <c r="F2860" i="2"/>
  <c r="D2862" i="2" l="1"/>
  <c r="F2861" i="2"/>
  <c r="F2862" i="2" l="1"/>
  <c r="D2863" i="2"/>
  <c r="D2864" i="2" l="1"/>
  <c r="F2863" i="2"/>
  <c r="F2864" i="2" l="1"/>
  <c r="D2865" i="2"/>
  <c r="D2866" i="2" l="1"/>
  <c r="F2865" i="2"/>
  <c r="D2867" i="2" l="1"/>
  <c r="F2866" i="2"/>
  <c r="D2868" i="2" l="1"/>
  <c r="F2867" i="2"/>
  <c r="D2869" i="2" l="1"/>
  <c r="F2868" i="2"/>
  <c r="F2869" i="2" l="1"/>
  <c r="D2870" i="2"/>
  <c r="D2871" i="2" l="1"/>
  <c r="F2870" i="2"/>
  <c r="F2871" i="2" l="1"/>
  <c r="D2872" i="2"/>
  <c r="D2873" i="2" l="1"/>
  <c r="F2872" i="2"/>
  <c r="D2874" i="2" l="1"/>
  <c r="F2873" i="2"/>
  <c r="D2875" i="2" l="1"/>
  <c r="F2874" i="2"/>
  <c r="D2876" i="2" l="1"/>
  <c r="F2875" i="2"/>
  <c r="F2876" i="2" l="1"/>
  <c r="D2877" i="2"/>
  <c r="D2878" i="2" l="1"/>
  <c r="F2877" i="2"/>
  <c r="F2878" i="2" l="1"/>
  <c r="D2879" i="2"/>
  <c r="D2880" i="2" l="1"/>
  <c r="F2879" i="2"/>
  <c r="F2880" i="2" l="1"/>
  <c r="D2881" i="2"/>
  <c r="D2882" i="2" l="1"/>
  <c r="F2881" i="2"/>
  <c r="D2883" i="2" l="1"/>
  <c r="F2882" i="2"/>
  <c r="D2884" i="2" l="1"/>
  <c r="F2883" i="2"/>
  <c r="D2885" i="2" l="1"/>
  <c r="F2884" i="2"/>
  <c r="F2885" i="2" l="1"/>
  <c r="D2886" i="2"/>
  <c r="D2887" i="2" l="1"/>
  <c r="F2886" i="2"/>
  <c r="F2887" i="2" l="1"/>
  <c r="D2888" i="2"/>
  <c r="D2889" i="2" l="1"/>
  <c r="F2888" i="2"/>
  <c r="D2890" i="2" l="1"/>
  <c r="F2889" i="2"/>
  <c r="D2891" i="2" l="1"/>
  <c r="F2890" i="2"/>
  <c r="D2892" i="2" l="1"/>
  <c r="F2891" i="2"/>
  <c r="F2892" i="2" l="1"/>
  <c r="D2893" i="2"/>
  <c r="D2894" i="2" l="1"/>
  <c r="F2893" i="2"/>
  <c r="F2894" i="2" l="1"/>
  <c r="D2895" i="2"/>
  <c r="D2896" i="2" l="1"/>
  <c r="F2895" i="2"/>
  <c r="D2897" i="2" l="1"/>
  <c r="F2896" i="2"/>
  <c r="D2898" i="2" l="1"/>
  <c r="F2897" i="2"/>
  <c r="D2899" i="2" l="1"/>
  <c r="F2898" i="2"/>
  <c r="F2899" i="2" l="1"/>
  <c r="D2900" i="2"/>
  <c r="D2901" i="2" l="1"/>
  <c r="F2900" i="2"/>
  <c r="F2901" i="2" l="1"/>
  <c r="D2902" i="2"/>
  <c r="D2903" i="2" l="1"/>
  <c r="F2902" i="2"/>
  <c r="D2904" i="2" l="1"/>
  <c r="F2903" i="2"/>
  <c r="D2905" i="2" l="1"/>
  <c r="F2904" i="2"/>
  <c r="D2906" i="2" l="1"/>
  <c r="F2905" i="2"/>
  <c r="F2906" i="2" l="1"/>
  <c r="D2907" i="2"/>
  <c r="D2908" i="2" l="1"/>
  <c r="F2907" i="2"/>
  <c r="D2909" i="2" l="1"/>
  <c r="F2908" i="2"/>
  <c r="D2910" i="2" l="1"/>
  <c r="F2909" i="2"/>
  <c r="D2911" i="2" l="1"/>
  <c r="F2910" i="2"/>
  <c r="D2912" i="2" l="1"/>
  <c r="F2911" i="2"/>
  <c r="D2913" i="2" l="1"/>
  <c r="F2912" i="2"/>
  <c r="F2913" i="2" l="1"/>
  <c r="D2914" i="2"/>
  <c r="D2915" i="2" l="1"/>
  <c r="F2914" i="2"/>
  <c r="F2915" i="2" l="1"/>
  <c r="D2916" i="2"/>
  <c r="D2917" i="2" l="1"/>
  <c r="F2916" i="2"/>
  <c r="D2918" i="2" l="1"/>
  <c r="F2917" i="2"/>
  <c r="D2919" i="2" l="1"/>
  <c r="F2918" i="2"/>
  <c r="D2920" i="2" l="1"/>
  <c r="F2919" i="2"/>
  <c r="F2920" i="2" l="1"/>
  <c r="D2921" i="2"/>
  <c r="D2922" i="2" l="1"/>
  <c r="F2921" i="2"/>
  <c r="F2922" i="2" l="1"/>
  <c r="D2923" i="2"/>
  <c r="D2924" i="2" l="1"/>
  <c r="F2923" i="2"/>
  <c r="D2925" i="2" l="1"/>
  <c r="F2924" i="2"/>
  <c r="D2926" i="2" l="1"/>
  <c r="F2925" i="2"/>
  <c r="D2927" i="2" l="1"/>
  <c r="F2926" i="2"/>
  <c r="F2927" i="2" l="1"/>
  <c r="D2928" i="2"/>
  <c r="D2929" i="2" l="1"/>
  <c r="F2928" i="2"/>
  <c r="F2929" i="2" l="1"/>
  <c r="D2203" i="2" l="1"/>
  <c r="F2202" i="2"/>
  <c r="D2202" i="2"/>
  <c r="F2201" i="2"/>
  <c r="F2203" i="2" l="1"/>
  <c r="D2204" i="2"/>
  <c r="D2205" i="2" l="1"/>
  <c r="F2204" i="2"/>
  <c r="D2206" i="2" l="1"/>
  <c r="F2205" i="2"/>
  <c r="F2206" i="2" l="1"/>
  <c r="D2207" i="2"/>
  <c r="D2208" i="2" l="1"/>
  <c r="F2207" i="2"/>
  <c r="D2209" i="2" l="1"/>
  <c r="F2208" i="2"/>
  <c r="F2209" i="2" l="1"/>
  <c r="D2210" i="2"/>
  <c r="D2211" i="2" l="1"/>
  <c r="F2210" i="2"/>
  <c r="F2211" i="2" l="1"/>
  <c r="D2212" i="2"/>
  <c r="F2212" i="2" l="1"/>
  <c r="D2213" i="2"/>
  <c r="D2214" i="2" l="1"/>
  <c r="F2213" i="2"/>
  <c r="F2214" i="2" l="1"/>
  <c r="D2215" i="2"/>
  <c r="D2216" i="2" l="1"/>
  <c r="F2215" i="2"/>
  <c r="D2217" i="2" l="1"/>
  <c r="F2216" i="2"/>
  <c r="F2217" i="2" l="1"/>
  <c r="D2218" i="2"/>
  <c r="D2219" i="2" l="1"/>
  <c r="F2218" i="2"/>
  <c r="D2220" i="2" l="1"/>
  <c r="F2219" i="2"/>
  <c r="F2220" i="2" l="1"/>
  <c r="D2221" i="2"/>
  <c r="F2221" i="2" l="1"/>
  <c r="D2222" i="2"/>
  <c r="F2222" i="2" l="1"/>
  <c r="D2223" i="2"/>
  <c r="D2224" i="2" l="1"/>
  <c r="F2223" i="2"/>
  <c r="D2225" i="2" l="1"/>
  <c r="F2224" i="2"/>
  <c r="F2225" i="2" l="1"/>
  <c r="D2226" i="2"/>
  <c r="D2227" i="2" l="1"/>
  <c r="F2226" i="2"/>
  <c r="D2228" i="2" l="1"/>
  <c r="F2227" i="2"/>
  <c r="F2228" i="2" l="1"/>
  <c r="D2229" i="2"/>
  <c r="F2229" i="2" l="1"/>
  <c r="D2230" i="2"/>
  <c r="D2231" i="2" l="1"/>
  <c r="F2230" i="2"/>
  <c r="F2231" i="2" l="1"/>
  <c r="D2232" i="2"/>
  <c r="D2233" i="2" l="1"/>
  <c r="F2232" i="2"/>
  <c r="F2233" i="2" l="1"/>
  <c r="D2234" i="2"/>
  <c r="D2235" i="2" l="1"/>
  <c r="F2234" i="2"/>
  <c r="D2236" i="2" l="1"/>
  <c r="F2235" i="2"/>
  <c r="F2236" i="2" l="1"/>
  <c r="D2237" i="2"/>
  <c r="D2238" i="2" l="1"/>
  <c r="F2237" i="2"/>
  <c r="D2239" i="2" l="1"/>
  <c r="F2238" i="2"/>
  <c r="F2239" i="2" l="1"/>
  <c r="D2240" i="2"/>
  <c r="D2241" i="2" l="1"/>
  <c r="F2240" i="2"/>
  <c r="F2241" i="2" l="1"/>
  <c r="D2242" i="2"/>
  <c r="F2242" i="2" l="1"/>
  <c r="D2243" i="2"/>
  <c r="D2244" i="2" l="1"/>
  <c r="F2243" i="2"/>
  <c r="F2244" i="2" l="1"/>
  <c r="D2245" i="2"/>
  <c r="D2246" i="2" l="1"/>
  <c r="F2245" i="2"/>
  <c r="D2247" i="2" l="1"/>
  <c r="F2246" i="2"/>
  <c r="F2247" i="2" l="1"/>
  <c r="D2248" i="2"/>
  <c r="F2248" i="2" l="1"/>
  <c r="D2249" i="2"/>
  <c r="D2250" i="2" l="1"/>
  <c r="F2249" i="2"/>
  <c r="D2251" i="2" l="1"/>
  <c r="F2250" i="2"/>
  <c r="F2251" i="2" l="1"/>
  <c r="D2252" i="2"/>
  <c r="F2252" i="2" l="1"/>
  <c r="D2253" i="2"/>
  <c r="D2254" i="2" l="1"/>
  <c r="F2253" i="2"/>
  <c r="D2255" i="2" l="1"/>
  <c r="F2254" i="2"/>
  <c r="F2255" i="2" l="1"/>
  <c r="D2256" i="2"/>
  <c r="F2256" i="2" l="1"/>
  <c r="D2257" i="2"/>
  <c r="D2258" i="2" l="1"/>
  <c r="F2257" i="2"/>
  <c r="D2259" i="2" l="1"/>
  <c r="F2258" i="2"/>
  <c r="F2259" i="2" l="1"/>
  <c r="D2260" i="2"/>
  <c r="F2260" i="2" l="1"/>
  <c r="D2261" i="2"/>
  <c r="D2262" i="2" l="1"/>
  <c r="F2261" i="2"/>
  <c r="D2263" i="2" l="1"/>
  <c r="F2262" i="2"/>
  <c r="D2264" i="2" l="1"/>
  <c r="F2263" i="2"/>
  <c r="F2264" i="2" l="1"/>
  <c r="D2265" i="2"/>
  <c r="D2266" i="2" l="1"/>
  <c r="F2265" i="2"/>
  <c r="D2267" i="2" l="1"/>
  <c r="F2266" i="2"/>
  <c r="D2268" i="2" l="1"/>
  <c r="F2267" i="2"/>
  <c r="F2268" i="2" l="1"/>
  <c r="D2269" i="2"/>
  <c r="D2270" i="2" l="1"/>
  <c r="F2269" i="2"/>
  <c r="D2271" i="2" l="1"/>
  <c r="F2270" i="2"/>
  <c r="F2271" i="2" l="1"/>
  <c r="D2272" i="2"/>
  <c r="F2272" i="2" l="1"/>
  <c r="D2273" i="2"/>
  <c r="F2273" i="2" l="1"/>
  <c r="D2274" i="2"/>
  <c r="F2274" i="2" l="1"/>
  <c r="D2275" i="2"/>
  <c r="D2276" i="2" l="1"/>
  <c r="F2275" i="2"/>
  <c r="D2277" i="2" l="1"/>
  <c r="F2276" i="2"/>
  <c r="D2278" i="2" l="1"/>
  <c r="F2277" i="2"/>
  <c r="F2278" i="2" l="1"/>
  <c r="D2279" i="2"/>
  <c r="D2280" i="2" l="1"/>
  <c r="F2279" i="2"/>
  <c r="D2281" i="2" l="1"/>
  <c r="F2280" i="2"/>
  <c r="F2281" i="2" l="1"/>
  <c r="D2282" i="2"/>
  <c r="F2282" i="2" l="1"/>
  <c r="D2283" i="2"/>
  <c r="D2284" i="2" l="1"/>
  <c r="F2283" i="2"/>
  <c r="D2285" i="2" l="1"/>
  <c r="F2284" i="2"/>
  <c r="F2285" i="2" l="1"/>
  <c r="D2286" i="2"/>
  <c r="F2286" i="2" l="1"/>
  <c r="D2287" i="2"/>
  <c r="D2288" i="2" l="1"/>
  <c r="F2287" i="2"/>
  <c r="D2289" i="2" l="1"/>
  <c r="F2288" i="2"/>
  <c r="F2289" i="2" l="1"/>
  <c r="D2290" i="2"/>
  <c r="F2290" i="2" l="1"/>
  <c r="D2291" i="2"/>
  <c r="D2292" i="2" l="1"/>
  <c r="F2291" i="2"/>
  <c r="D2293" i="2" l="1"/>
  <c r="F2292" i="2"/>
  <c r="F2293" i="2" l="1"/>
  <c r="D2294" i="2"/>
  <c r="F2294" i="2" l="1"/>
  <c r="D2295" i="2"/>
  <c r="D2296" i="2" l="1"/>
  <c r="F2295" i="2"/>
  <c r="D2297" i="2" l="1"/>
  <c r="F2296" i="2"/>
  <c r="F2297" i="2" l="1"/>
  <c r="D2298" i="2"/>
  <c r="F2298" i="2" l="1"/>
  <c r="D2299" i="2"/>
  <c r="D2300" i="2" l="1"/>
  <c r="F2299" i="2"/>
  <c r="D2301" i="2" l="1"/>
  <c r="F2300" i="2"/>
  <c r="F2301" i="2" l="1"/>
  <c r="D2302" i="2"/>
  <c r="F2302" i="2" l="1"/>
  <c r="D2303" i="2"/>
  <c r="D2304" i="2" l="1"/>
  <c r="F2303" i="2"/>
  <c r="F2304" i="2" l="1"/>
  <c r="D2305" i="2"/>
  <c r="F2305" i="2" l="1"/>
  <c r="D2306" i="2"/>
  <c r="F2306" i="2" l="1"/>
  <c r="D2307" i="2"/>
  <c r="D2308" i="2" l="1"/>
  <c r="F2307" i="2"/>
  <c r="F2308" i="2" l="1"/>
  <c r="D2309" i="2"/>
  <c r="F2309" i="2" l="1"/>
  <c r="D2310" i="2"/>
  <c r="F2310" i="2" l="1"/>
  <c r="D2311" i="2"/>
  <c r="D2312" i="2" l="1"/>
  <c r="F2311" i="2"/>
  <c r="F2312" i="2" l="1"/>
  <c r="D2313" i="2"/>
  <c r="F2313" i="2" l="1"/>
  <c r="D2314" i="2"/>
  <c r="D2315" i="2" l="1"/>
  <c r="F2314" i="2"/>
  <c r="D2316" i="2" l="1"/>
  <c r="F2315" i="2"/>
  <c r="D2317" i="2" l="1"/>
  <c r="F2316" i="2"/>
  <c r="F2317" i="2" l="1"/>
  <c r="D2318" i="2"/>
  <c r="D2319" i="2" l="1"/>
  <c r="F2318" i="2"/>
  <c r="D2320" i="2" l="1"/>
  <c r="F2319" i="2"/>
  <c r="D2321" i="2" l="1"/>
  <c r="F2320" i="2"/>
  <c r="F2321" i="2" l="1"/>
  <c r="D2322" i="2"/>
  <c r="D2323" i="2" l="1"/>
  <c r="F2322" i="2"/>
  <c r="D2324" i="2" l="1"/>
  <c r="F2323" i="2"/>
  <c r="D2325" i="2" l="1"/>
  <c r="F2324" i="2"/>
  <c r="F2325" i="2" l="1"/>
  <c r="D2326" i="2"/>
  <c r="D2327" i="2" l="1"/>
  <c r="F2326" i="2"/>
  <c r="D2328" i="2" l="1"/>
  <c r="F2327" i="2"/>
  <c r="D2329" i="2" l="1"/>
  <c r="F2328" i="2"/>
  <c r="F2329" i="2" l="1"/>
  <c r="D2330" i="2"/>
  <c r="D2331" i="2" l="1"/>
  <c r="F2330" i="2"/>
  <c r="D2332" i="2" l="1"/>
  <c r="F2331" i="2"/>
  <c r="F2332" i="2" l="1"/>
  <c r="D2333" i="2"/>
  <c r="F2333" i="2" l="1"/>
  <c r="D2334" i="2"/>
  <c r="F2334" i="2" l="1"/>
  <c r="D2335" i="2"/>
  <c r="F2335" i="2" l="1"/>
  <c r="D2336" i="2"/>
  <c r="D2337" i="2" l="1"/>
  <c r="F2336" i="2"/>
  <c r="D2338" i="2" l="1"/>
  <c r="F2337" i="2"/>
  <c r="F2338" i="2" l="1"/>
  <c r="D2339" i="2"/>
  <c r="F2339" i="2" l="1"/>
  <c r="D2340" i="2"/>
  <c r="D2341" i="2" l="1"/>
  <c r="F2340" i="2"/>
  <c r="D2342" i="2" l="1"/>
  <c r="F2341" i="2"/>
  <c r="F2342" i="2" l="1"/>
  <c r="D2343" i="2"/>
  <c r="F2343" i="2" l="1"/>
  <c r="D2344" i="2"/>
  <c r="D2345" i="2" l="1"/>
  <c r="F2344" i="2"/>
  <c r="D2346" i="2" l="1"/>
  <c r="F2345" i="2"/>
  <c r="F2346" i="2" l="1"/>
  <c r="D2347" i="2"/>
  <c r="F2347" i="2" l="1"/>
  <c r="D2348" i="2"/>
  <c r="D2349" i="2" l="1"/>
  <c r="F2348" i="2"/>
  <c r="D2350" i="2" l="1"/>
  <c r="F2349" i="2"/>
  <c r="F2350" i="2" l="1"/>
  <c r="D2351" i="2"/>
  <c r="F2351" i="2" l="1"/>
  <c r="D2352" i="2"/>
  <c r="D2353" i="2" l="1"/>
  <c r="F2352" i="2"/>
  <c r="D2354" i="2" l="1"/>
  <c r="F2353" i="2"/>
  <c r="D2355" i="2" l="1"/>
  <c r="F2354" i="2"/>
  <c r="D2356" i="2" l="1"/>
  <c r="F2355" i="2"/>
  <c r="F2356" i="2" l="1"/>
  <c r="D2357" i="2"/>
  <c r="F2357" i="2" l="1"/>
  <c r="D2358" i="2"/>
  <c r="D2359" i="2" l="1"/>
  <c r="F2358" i="2"/>
  <c r="D2360" i="2" l="1"/>
  <c r="F2359" i="2"/>
  <c r="F2360" i="2" l="1"/>
  <c r="D2361" i="2"/>
  <c r="F2361" i="2" l="1"/>
  <c r="D2362" i="2"/>
  <c r="D2363" i="2" l="1"/>
  <c r="F2362" i="2"/>
  <c r="D2364" i="2" l="1"/>
  <c r="F2363" i="2"/>
  <c r="F2364" i="2" l="1"/>
  <c r="D2365" i="2"/>
  <c r="F2365" i="2" l="1"/>
  <c r="D2366" i="2"/>
  <c r="F2366" i="2" l="1"/>
  <c r="D2367" i="2"/>
  <c r="F2367" i="2" l="1"/>
  <c r="D2368" i="2"/>
  <c r="D2369" i="2" l="1"/>
  <c r="F2368" i="2"/>
  <c r="D2370" i="2" l="1"/>
  <c r="F2369" i="2"/>
  <c r="F2370" i="2" l="1"/>
  <c r="D2371" i="2"/>
  <c r="F2371" i="2" l="1"/>
  <c r="D2372" i="2"/>
  <c r="D2373" i="2" l="1"/>
  <c r="F2372" i="2"/>
  <c r="D2374" i="2" l="1"/>
  <c r="F2373" i="2"/>
  <c r="F2374" i="2" l="1"/>
  <c r="D2375" i="2"/>
  <c r="F2375" i="2" l="1"/>
  <c r="D2376" i="2"/>
  <c r="D2377" i="2" l="1"/>
  <c r="F2376" i="2"/>
  <c r="D2378" i="2" l="1"/>
  <c r="F2377" i="2"/>
  <c r="F2378" i="2" l="1"/>
  <c r="D2379" i="2"/>
  <c r="F2379" i="2" l="1"/>
  <c r="D2380" i="2"/>
  <c r="D2381" i="2" l="1"/>
  <c r="F2380" i="2"/>
  <c r="D2382" i="2" l="1"/>
  <c r="F2381" i="2"/>
  <c r="F2382" i="2" l="1"/>
  <c r="D2383" i="2"/>
  <c r="F2383" i="2" l="1"/>
  <c r="D2384" i="2"/>
  <c r="D2385" i="2" l="1"/>
  <c r="F2384" i="2"/>
  <c r="D2386" i="2" l="1"/>
  <c r="F2385" i="2"/>
  <c r="F2386" i="2" l="1"/>
  <c r="D2387" i="2"/>
  <c r="F2387" i="2" l="1"/>
  <c r="D2388" i="2"/>
  <c r="D2389" i="2" l="1"/>
  <c r="F2388" i="2"/>
  <c r="D2390" i="2" l="1"/>
  <c r="F2389" i="2"/>
  <c r="F2390" i="2" l="1"/>
  <c r="D2391" i="2"/>
  <c r="F2391" i="2" l="1"/>
  <c r="D2392" i="2"/>
  <c r="D2393" i="2" l="1"/>
  <c r="F2392" i="2"/>
  <c r="F2393" i="2" l="1"/>
  <c r="D2394" i="2"/>
  <c r="F2394" i="2" l="1"/>
  <c r="D2395" i="2"/>
  <c r="D2396" i="2" l="1"/>
  <c r="F2395" i="2"/>
  <c r="D2397" i="2" l="1"/>
  <c r="F2396" i="2"/>
  <c r="F2397" i="2" l="1"/>
  <c r="D2398" i="2"/>
  <c r="F2398" i="2" l="1"/>
  <c r="D2399" i="2"/>
  <c r="D2400" i="2" l="1"/>
  <c r="F2399" i="2"/>
  <c r="D2401" i="2" l="1"/>
  <c r="F2400" i="2"/>
  <c r="F2401" i="2" l="1"/>
  <c r="D2402" i="2"/>
  <c r="F2402" i="2" l="1"/>
  <c r="D2403" i="2"/>
  <c r="D2404" i="2" l="1"/>
  <c r="F2403" i="2"/>
  <c r="D2405" i="2" l="1"/>
  <c r="F2404" i="2"/>
  <c r="F2405" i="2" l="1"/>
  <c r="D2406" i="2"/>
  <c r="F2406" i="2" l="1"/>
  <c r="D2407" i="2"/>
  <c r="D2408" i="2" l="1"/>
  <c r="F2407" i="2"/>
  <c r="D2409" i="2" l="1"/>
  <c r="F2408" i="2"/>
  <c r="F2409" i="2" l="1"/>
  <c r="D2410" i="2"/>
  <c r="F2410" i="2" l="1"/>
  <c r="D2411" i="2"/>
  <c r="D2412" i="2" l="1"/>
  <c r="F2411" i="2"/>
  <c r="D2413" i="2" l="1"/>
  <c r="F2412" i="2"/>
  <c r="F2413" i="2" l="1"/>
  <c r="D2414" i="2"/>
  <c r="F2414" i="2" l="1"/>
  <c r="D2415" i="2"/>
  <c r="D2416" i="2" l="1"/>
  <c r="F2415" i="2"/>
  <c r="D2417" i="2" l="1"/>
  <c r="F2416" i="2"/>
  <c r="F2417" i="2" l="1"/>
  <c r="D2418" i="2"/>
  <c r="F2418" i="2" l="1"/>
  <c r="D2419" i="2"/>
  <c r="D2420" i="2" l="1"/>
  <c r="F2419" i="2"/>
  <c r="D2421" i="2" l="1"/>
  <c r="F2420" i="2"/>
  <c r="F2421" i="2" l="1"/>
  <c r="D2422" i="2"/>
  <c r="F2422" i="2" l="1"/>
  <c r="D2423" i="2"/>
  <c r="F2423" i="2" l="1"/>
  <c r="D2424" i="2"/>
  <c r="D2425" i="2" l="1"/>
  <c r="F2424" i="2"/>
  <c r="D2426" i="2" l="1"/>
  <c r="F2425" i="2"/>
  <c r="F2426" i="2" l="1"/>
  <c r="D2427" i="2"/>
  <c r="F2427" i="2" l="1"/>
  <c r="D2428" i="2"/>
  <c r="D2429" i="2" l="1"/>
  <c r="F2428" i="2"/>
  <c r="D2430" i="2" l="1"/>
  <c r="F2429" i="2"/>
  <c r="F2430" i="2" l="1"/>
  <c r="D2431" i="2"/>
  <c r="F2431" i="2" l="1"/>
  <c r="D2432" i="2"/>
  <c r="D2433" i="2" l="1"/>
  <c r="F2432" i="2"/>
  <c r="D2434" i="2" l="1"/>
  <c r="F2433" i="2"/>
  <c r="F2434" i="2" l="1"/>
  <c r="D2435" i="2"/>
  <c r="F2435" i="2" l="1"/>
  <c r="D2436" i="2"/>
  <c r="D2437" i="2" l="1"/>
  <c r="F2436" i="2"/>
  <c r="D2438" i="2" l="1"/>
  <c r="F2437" i="2"/>
  <c r="F2438" i="2" l="1"/>
  <c r="D2439" i="2"/>
  <c r="F2439" i="2" l="1"/>
  <c r="D2440" i="2"/>
  <c r="D2441" i="2" l="1"/>
  <c r="F2440" i="2"/>
  <c r="D2442" i="2" l="1"/>
  <c r="F2441" i="2"/>
  <c r="F2442" i="2" l="1"/>
  <c r="D2443" i="2"/>
  <c r="F2443" i="2" l="1"/>
  <c r="D2444" i="2"/>
  <c r="D2445" i="2" l="1"/>
  <c r="F2444" i="2"/>
  <c r="D2446" i="2" l="1"/>
  <c r="F2445" i="2"/>
  <c r="F2446" i="2" l="1"/>
  <c r="D2447" i="2"/>
  <c r="F2447" i="2" l="1"/>
  <c r="D2448" i="2"/>
  <c r="D2449" i="2" l="1"/>
  <c r="F2448" i="2"/>
  <c r="D2450" i="2" l="1"/>
  <c r="F2449" i="2"/>
  <c r="F2450" i="2" l="1"/>
  <c r="D2451" i="2"/>
  <c r="F2451" i="2" l="1"/>
  <c r="D2452" i="2"/>
  <c r="D2453" i="2" l="1"/>
  <c r="F2452" i="2"/>
  <c r="F2453" i="2" l="1"/>
  <c r="D2454" i="2"/>
  <c r="D2455" i="2" l="1"/>
  <c r="F2454" i="2"/>
  <c r="D2456" i="2" l="1"/>
  <c r="F2455" i="2"/>
  <c r="D2457" i="2" l="1"/>
  <c r="F2456" i="2"/>
  <c r="F2457" i="2" l="1"/>
  <c r="D2458" i="2"/>
  <c r="F2458" i="2" l="1"/>
  <c r="D2459" i="2"/>
  <c r="D2460" i="2" l="1"/>
  <c r="F2459" i="2"/>
  <c r="D2461" i="2" l="1"/>
  <c r="F2460" i="2"/>
  <c r="F2461" i="2" l="1"/>
  <c r="D2462" i="2"/>
  <c r="F2462" i="2" l="1"/>
  <c r="D2463" i="2"/>
  <c r="D2464" i="2" l="1"/>
  <c r="F2463" i="2"/>
  <c r="D2465" i="2" l="1"/>
  <c r="F2464" i="2"/>
  <c r="F2465" i="2" l="1"/>
  <c r="D2466" i="2"/>
  <c r="F2466" i="2" l="1"/>
  <c r="D2467" i="2"/>
  <c r="D2468" i="2" l="1"/>
  <c r="F2467" i="2"/>
  <c r="D2469" i="2" l="1"/>
  <c r="F2468" i="2"/>
  <c r="F2469" i="2" l="1"/>
  <c r="D2470" i="2"/>
  <c r="F2470" i="2" l="1"/>
  <c r="D2471" i="2"/>
  <c r="D2472" i="2" l="1"/>
  <c r="F2471" i="2"/>
  <c r="D2473" i="2" l="1"/>
  <c r="F2472" i="2"/>
  <c r="F2473" i="2" l="1"/>
  <c r="D2474" i="2"/>
  <c r="F2474" i="2" l="1"/>
  <c r="D2475" i="2"/>
  <c r="D2476" i="2" l="1"/>
  <c r="F2475" i="2"/>
  <c r="D2477" i="2" l="1"/>
  <c r="F2476" i="2"/>
  <c r="F2477" i="2" l="1"/>
  <c r="D2478" i="2"/>
  <c r="F2478" i="2" l="1"/>
  <c r="D2479" i="2"/>
  <c r="D2480" i="2" l="1"/>
  <c r="F2479" i="2"/>
  <c r="D2481" i="2" l="1"/>
  <c r="F2480" i="2"/>
  <c r="F2481" i="2" l="1"/>
  <c r="D2482" i="2"/>
  <c r="F2482" i="2" l="1"/>
  <c r="D2483" i="2"/>
  <c r="D2484" i="2" l="1"/>
  <c r="F2483" i="2"/>
  <c r="D2485" i="2" l="1"/>
  <c r="F2484" i="2"/>
  <c r="D2486" i="2" l="1"/>
  <c r="F2485" i="2"/>
  <c r="F2486" i="2" l="1"/>
  <c r="D2487" i="2"/>
  <c r="F2487" i="2" l="1"/>
  <c r="D2488" i="2"/>
  <c r="D2489" i="2" l="1"/>
  <c r="F2488" i="2"/>
  <c r="D2490" i="2" l="1"/>
  <c r="F2489" i="2"/>
  <c r="F2490" i="2" l="1"/>
  <c r="D2491" i="2"/>
  <c r="F2491" i="2" l="1"/>
  <c r="D2492" i="2"/>
  <c r="D2493" i="2" l="1"/>
  <c r="F2492" i="2"/>
  <c r="D2494" i="2" l="1"/>
  <c r="F2493" i="2"/>
  <c r="F2494" i="2" l="1"/>
  <c r="D2495" i="2"/>
  <c r="F2495" i="2" l="1"/>
  <c r="D2496" i="2"/>
  <c r="D2497" i="2" l="1"/>
  <c r="F2496" i="2"/>
  <c r="D2498" i="2" l="1"/>
  <c r="F2497" i="2"/>
  <c r="F2498" i="2" l="1"/>
  <c r="D2499" i="2"/>
  <c r="F2499" i="2" l="1"/>
  <c r="D2500" i="2"/>
  <c r="D2501" i="2" l="1"/>
  <c r="F2500" i="2"/>
  <c r="D2502" i="2" l="1"/>
  <c r="F2501" i="2"/>
  <c r="F2502" i="2" l="1"/>
  <c r="D2503" i="2"/>
  <c r="F2503" i="2" l="1"/>
  <c r="D2504" i="2"/>
  <c r="D2505" i="2" l="1"/>
  <c r="F2504" i="2"/>
  <c r="D2506" i="2" l="1"/>
  <c r="F2505" i="2"/>
  <c r="F2506" i="2" l="1"/>
  <c r="D2507" i="2"/>
  <c r="F2507" i="2" l="1"/>
  <c r="D2508" i="2"/>
  <c r="D2509" i="2" l="1"/>
  <c r="F2508" i="2"/>
  <c r="D2510" i="2" l="1"/>
  <c r="F2509" i="2"/>
  <c r="F2510" i="2" l="1"/>
  <c r="D2511" i="2"/>
  <c r="F2511" i="2" l="1"/>
  <c r="D2512" i="2"/>
  <c r="D2513" i="2" l="1"/>
  <c r="F2512" i="2"/>
  <c r="D2514" i="2" l="1"/>
  <c r="F2513" i="2"/>
  <c r="F2514" i="2" l="1"/>
  <c r="D2515" i="2"/>
  <c r="F2515" i="2" l="1"/>
  <c r="D2516" i="2"/>
  <c r="D2517" i="2" l="1"/>
  <c r="F2516" i="2"/>
  <c r="D2518" i="2" l="1"/>
  <c r="F2517" i="2"/>
  <c r="F2518" i="2" l="1"/>
  <c r="D2519" i="2"/>
  <c r="F2519" i="2" l="1"/>
  <c r="D2520" i="2"/>
  <c r="D2521" i="2" l="1"/>
  <c r="F2520" i="2"/>
  <c r="D2522" i="2" l="1"/>
  <c r="F2521" i="2"/>
  <c r="F2522" i="2" l="1"/>
  <c r="D2523" i="2"/>
  <c r="F2523" i="2" l="1"/>
  <c r="D2524" i="2"/>
  <c r="D2525" i="2" l="1"/>
  <c r="F2524" i="2"/>
  <c r="D2526" i="2" l="1"/>
  <c r="F2525" i="2"/>
  <c r="F2526" i="2" l="1"/>
  <c r="D2527" i="2"/>
  <c r="F2527" i="2" l="1"/>
  <c r="D2528" i="2"/>
  <c r="D2529" i="2" l="1"/>
  <c r="F2528" i="2"/>
  <c r="D2530" i="2" l="1"/>
  <c r="F2529" i="2"/>
  <c r="F2530" i="2" l="1"/>
  <c r="D2531" i="2"/>
  <c r="F2531" i="2" l="1"/>
  <c r="D2532" i="2"/>
  <c r="D2533" i="2" l="1"/>
  <c r="F2532" i="2"/>
  <c r="D2534" i="2" l="1"/>
  <c r="F2533" i="2"/>
  <c r="F2534" i="2" l="1"/>
  <c r="D2535" i="2"/>
  <c r="F2535" i="2" l="1"/>
  <c r="D2536" i="2"/>
  <c r="D2537" i="2" l="1"/>
  <c r="F2536" i="2"/>
  <c r="D2538" i="2" l="1"/>
  <c r="F2537" i="2"/>
  <c r="F2538" i="2" l="1"/>
  <c r="D2539" i="2"/>
  <c r="F2539" i="2" l="1"/>
  <c r="D2540" i="2"/>
  <c r="D2541" i="2" l="1"/>
  <c r="F2540" i="2"/>
  <c r="D2542" i="2" l="1"/>
  <c r="F2541" i="2"/>
  <c r="F2542" i="2" l="1"/>
  <c r="D2543" i="2"/>
  <c r="F2543" i="2" l="1"/>
  <c r="D2544" i="2"/>
  <c r="D2545" i="2" l="1"/>
  <c r="F2544" i="2"/>
  <c r="D2546" i="2" l="1"/>
  <c r="F2545" i="2"/>
  <c r="D2547" i="2" l="1"/>
  <c r="F2546" i="2"/>
  <c r="F2547" i="2" l="1"/>
  <c r="D2548" i="2"/>
  <c r="F2548" i="2" l="1"/>
  <c r="D2549" i="2"/>
  <c r="D2550" i="2" l="1"/>
  <c r="F2549" i="2"/>
  <c r="D2551" i="2" l="1"/>
  <c r="F2550" i="2"/>
  <c r="F2551" i="2" l="1"/>
  <c r="D2552" i="2"/>
  <c r="F2552" i="2" l="1"/>
  <c r="D2553" i="2"/>
  <c r="D2554" i="2" l="1"/>
  <c r="F2553" i="2"/>
  <c r="D2555" i="2" l="1"/>
  <c r="F2554" i="2"/>
  <c r="F2555" i="2" l="1"/>
  <c r="D2556" i="2"/>
  <c r="F2556" i="2" l="1"/>
  <c r="D2557" i="2"/>
  <c r="D2558" i="2" l="1"/>
  <c r="F2557" i="2"/>
  <c r="D2559" i="2" l="1"/>
  <c r="F2558" i="2"/>
  <c r="F2559" i="2" l="1"/>
  <c r="D2560" i="2"/>
  <c r="F2560" i="2" l="1"/>
  <c r="D2561" i="2"/>
  <c r="D2562" i="2" l="1"/>
  <c r="F2561" i="2"/>
  <c r="D2563" i="2" l="1"/>
  <c r="F2562" i="2"/>
  <c r="F2563" i="2" l="1"/>
  <c r="D2564" i="2"/>
  <c r="F2564" i="2" l="1"/>
  <c r="M31" i="4" l="1" a="1"/>
  <c r="M31" i="4" s="1"/>
  <c r="M32" i="4" a="1"/>
  <c r="M32" i="4" s="1"/>
  <c r="L31" i="4" a="1"/>
  <c r="L31" i="4" s="1"/>
  <c r="L32" i="4" a="1"/>
  <c r="L32" i="4" s="1"/>
  <c r="D1836" i="2" l="1"/>
  <c r="D1473" i="2"/>
  <c r="F1473" i="2" s="1"/>
  <c r="D1472" i="2"/>
  <c r="F1472" i="2" s="1"/>
  <c r="F1471" i="2"/>
  <c r="D1471" i="2"/>
  <c r="D1474" i="2" l="1"/>
  <c r="F1836" i="2"/>
  <c r="D1837" i="2"/>
  <c r="O31" i="4" a="1"/>
  <c r="O31" i="4" s="1"/>
  <c r="N31" i="4" s="1" a="1"/>
  <c r="N31" i="4" s="1"/>
  <c r="O32" i="4" a="1"/>
  <c r="O32" i="4" s="1"/>
  <c r="N32" i="4" s="1" a="1"/>
  <c r="N32" i="4" s="1"/>
  <c r="K32" i="4" a="1"/>
  <c r="K32" i="4" s="1"/>
  <c r="K31" i="4" a="1"/>
  <c r="K31" i="4" s="1"/>
  <c r="D1838" i="2" l="1"/>
  <c r="F1837" i="2"/>
  <c r="F1474" i="2"/>
  <c r="D1475" i="2"/>
  <c r="D1106" i="2"/>
  <c r="D1107" i="2" s="1"/>
  <c r="F1105" i="2"/>
  <c r="F1838" i="2" l="1"/>
  <c r="D1839" i="2"/>
  <c r="D1476" i="2"/>
  <c r="F1475" i="2"/>
  <c r="F1106" i="2"/>
  <c r="F1107" i="2"/>
  <c r="D1108" i="2"/>
  <c r="D734" i="2"/>
  <c r="F734" i="2" s="1"/>
  <c r="F733" i="2"/>
  <c r="F1476" i="2" l="1"/>
  <c r="D1477" i="2"/>
  <c r="D1840" i="2"/>
  <c r="F1839" i="2"/>
  <c r="D1109" i="2"/>
  <c r="F1108" i="2"/>
  <c r="D735" i="2"/>
  <c r="F735" i="2" s="1"/>
  <c r="D1841" i="2" l="1"/>
  <c r="F1840" i="2"/>
  <c r="F1477" i="2"/>
  <c r="D1478" i="2"/>
  <c r="D1110" i="2"/>
  <c r="F1109" i="2"/>
  <c r="D736" i="2"/>
  <c r="D737" i="2" s="1"/>
  <c r="F736" i="2"/>
  <c r="D1479" i="2" l="1"/>
  <c r="F1478" i="2"/>
  <c r="F1841" i="2"/>
  <c r="D1842" i="2"/>
  <c r="F1110" i="2"/>
  <c r="D1111" i="2"/>
  <c r="D738" i="2"/>
  <c r="F737" i="2"/>
  <c r="D1480" i="2" l="1"/>
  <c r="F1479" i="2"/>
  <c r="D1843" i="2"/>
  <c r="F1842" i="2"/>
  <c r="D1112" i="2"/>
  <c r="F1111" i="2"/>
  <c r="F738" i="2"/>
  <c r="D739" i="2"/>
  <c r="D1481" i="2" l="1"/>
  <c r="F1480" i="2"/>
  <c r="F1843" i="2"/>
  <c r="D1844" i="2"/>
  <c r="D1113" i="2"/>
  <c r="F1112" i="2"/>
  <c r="F739" i="2"/>
  <c r="D740" i="2"/>
  <c r="D1482" i="2" l="1"/>
  <c r="F1481" i="2"/>
  <c r="F1844" i="2"/>
  <c r="D1845" i="2"/>
  <c r="F1113" i="2"/>
  <c r="D1114" i="2"/>
  <c r="D741" i="2"/>
  <c r="F740" i="2"/>
  <c r="F1482" i="2" l="1"/>
  <c r="D1483" i="2"/>
  <c r="D1846" i="2"/>
  <c r="F1845" i="2"/>
  <c r="D1115" i="2"/>
  <c r="F1114" i="2"/>
  <c r="F741" i="2"/>
  <c r="D742" i="2"/>
  <c r="F1846" i="2" l="1"/>
  <c r="D1847" i="2"/>
  <c r="D1484" i="2"/>
  <c r="F1483" i="2"/>
  <c r="F1115" i="2"/>
  <c r="D1116" i="2"/>
  <c r="D743" i="2"/>
  <c r="F742" i="2"/>
  <c r="F1847" i="2" l="1"/>
  <c r="D1848" i="2"/>
  <c r="D1485" i="2"/>
  <c r="F1484" i="2"/>
  <c r="D1117" i="2"/>
  <c r="F1116" i="2"/>
  <c r="F743" i="2"/>
  <c r="D744" i="2"/>
  <c r="D1849" i="2" l="1"/>
  <c r="F1848" i="2"/>
  <c r="D1486" i="2"/>
  <c r="F1485" i="2"/>
  <c r="D1118" i="2"/>
  <c r="F1117" i="2"/>
  <c r="D745" i="2"/>
  <c r="F744" i="2"/>
  <c r="D1850" i="2" l="1"/>
  <c r="F1849" i="2"/>
  <c r="F1486" i="2"/>
  <c r="D1487" i="2"/>
  <c r="F1118" i="2"/>
  <c r="D1119" i="2"/>
  <c r="F745" i="2"/>
  <c r="D746" i="2"/>
  <c r="F1850" i="2" l="1"/>
  <c r="D1851" i="2"/>
  <c r="D1488" i="2"/>
  <c r="F1487" i="2"/>
  <c r="D1120" i="2"/>
  <c r="F1119" i="2"/>
  <c r="D747" i="2"/>
  <c r="F746" i="2"/>
  <c r="D1489" i="2" l="1"/>
  <c r="F1488" i="2"/>
  <c r="F1851" i="2"/>
  <c r="D1852" i="2"/>
  <c r="F1120" i="2"/>
  <c r="D1121" i="2"/>
  <c r="F747" i="2"/>
  <c r="D748" i="2"/>
  <c r="F1489" i="2" l="1"/>
  <c r="D1490" i="2"/>
  <c r="D1853" i="2"/>
  <c r="F1852" i="2"/>
  <c r="F1121" i="2"/>
  <c r="D1122" i="2"/>
  <c r="D749" i="2"/>
  <c r="F748" i="2"/>
  <c r="D1854" i="2" l="1"/>
  <c r="F1853" i="2"/>
  <c r="F1490" i="2"/>
  <c r="D1491" i="2"/>
  <c r="F1122" i="2"/>
  <c r="D1123" i="2"/>
  <c r="F749" i="2"/>
  <c r="D750" i="2"/>
  <c r="F1491" i="2" l="1"/>
  <c r="D1492" i="2"/>
  <c r="F1854" i="2"/>
  <c r="D1855" i="2"/>
  <c r="D1124" i="2"/>
  <c r="F1123" i="2"/>
  <c r="D751" i="2"/>
  <c r="F750" i="2"/>
  <c r="F1855" i="2" l="1"/>
  <c r="D1856" i="2"/>
  <c r="D1493" i="2"/>
  <c r="F1492" i="2"/>
  <c r="F1124" i="2"/>
  <c r="D1125" i="2"/>
  <c r="D752" i="2"/>
  <c r="F751" i="2"/>
  <c r="D1857" i="2" l="1"/>
  <c r="F1856" i="2"/>
  <c r="F1493" i="2"/>
  <c r="D1494" i="2"/>
  <c r="F1125" i="2"/>
  <c r="D1126" i="2"/>
  <c r="D753" i="2"/>
  <c r="F752" i="2"/>
  <c r="D1858" i="2" l="1"/>
  <c r="F1857" i="2"/>
  <c r="F1494" i="2"/>
  <c r="D1495" i="2"/>
  <c r="D1127" i="2"/>
  <c r="F1126" i="2"/>
  <c r="F753" i="2"/>
  <c r="D754" i="2"/>
  <c r="D1496" i="2" l="1"/>
  <c r="F1495" i="2"/>
  <c r="F1858" i="2"/>
  <c r="D1859" i="2"/>
  <c r="D1128" i="2"/>
  <c r="F1127" i="2"/>
  <c r="F754" i="2"/>
  <c r="D755" i="2"/>
  <c r="D1497" i="2" l="1"/>
  <c r="F1496" i="2"/>
  <c r="F1859" i="2"/>
  <c r="D1860" i="2"/>
  <c r="D1129" i="2"/>
  <c r="F1128" i="2"/>
  <c r="D756" i="2"/>
  <c r="F755" i="2"/>
  <c r="D1861" i="2" l="1"/>
  <c r="F1860" i="2"/>
  <c r="D1498" i="2"/>
  <c r="F1497" i="2"/>
  <c r="F1129" i="2"/>
  <c r="D1130" i="2"/>
  <c r="F756" i="2"/>
  <c r="D757" i="2"/>
  <c r="D1862" i="2" l="1"/>
  <c r="F1861" i="2"/>
  <c r="F1498" i="2"/>
  <c r="D1499" i="2"/>
  <c r="D1131" i="2"/>
  <c r="F1130" i="2"/>
  <c r="F757" i="2"/>
  <c r="D758" i="2"/>
  <c r="F1862" i="2" l="1"/>
  <c r="D1863" i="2"/>
  <c r="F1499" i="2"/>
  <c r="D1500" i="2"/>
  <c r="D1132" i="2"/>
  <c r="F1131" i="2"/>
  <c r="D759" i="2"/>
  <c r="F758" i="2"/>
  <c r="F1863" i="2" l="1"/>
  <c r="D1864" i="2"/>
  <c r="D1501" i="2"/>
  <c r="F1500" i="2"/>
  <c r="D1133" i="2"/>
  <c r="F1132" i="2"/>
  <c r="D760" i="2"/>
  <c r="F759" i="2"/>
  <c r="D1502" i="2" l="1"/>
  <c r="F1501" i="2"/>
  <c r="D1865" i="2"/>
  <c r="F1864" i="2"/>
  <c r="F1133" i="2"/>
  <c r="D1134" i="2"/>
  <c r="D761" i="2"/>
  <c r="F760" i="2"/>
  <c r="D1866" i="2" l="1"/>
  <c r="F1865" i="2"/>
  <c r="F1502" i="2"/>
  <c r="D1503" i="2"/>
  <c r="D1135" i="2"/>
  <c r="F1134" i="2"/>
  <c r="F761" i="2"/>
  <c r="D762" i="2"/>
  <c r="F1503" i="2" l="1"/>
  <c r="D1504" i="2"/>
  <c r="F1866" i="2"/>
  <c r="D1867" i="2"/>
  <c r="D1136" i="2"/>
  <c r="F1135" i="2"/>
  <c r="F762" i="2"/>
  <c r="D763" i="2"/>
  <c r="D1505" i="2" l="1"/>
  <c r="F1504" i="2"/>
  <c r="D1868" i="2"/>
  <c r="F1867" i="2"/>
  <c r="D1137" i="2"/>
  <c r="F1136" i="2"/>
  <c r="D764" i="2"/>
  <c r="F763" i="2"/>
  <c r="D1869" i="2" l="1"/>
  <c r="F1868" i="2"/>
  <c r="D1506" i="2"/>
  <c r="F1505" i="2"/>
  <c r="F1137" i="2"/>
  <c r="D1138" i="2"/>
  <c r="F764" i="2"/>
  <c r="D765" i="2"/>
  <c r="F1506" i="2" l="1"/>
  <c r="D1507" i="2"/>
  <c r="F1869" i="2"/>
  <c r="D1870" i="2"/>
  <c r="D1139" i="2"/>
  <c r="F1138" i="2"/>
  <c r="F765" i="2"/>
  <c r="D766" i="2"/>
  <c r="D1871" i="2" l="1"/>
  <c r="F1870" i="2"/>
  <c r="F1507" i="2"/>
  <c r="D1508" i="2"/>
  <c r="D1140" i="2"/>
  <c r="F1139" i="2"/>
  <c r="F766" i="2"/>
  <c r="D767" i="2"/>
  <c r="D1509" i="2" l="1"/>
  <c r="F1508" i="2"/>
  <c r="D1872" i="2"/>
  <c r="F1871" i="2"/>
  <c r="D1141" i="2"/>
  <c r="F1140" i="2"/>
  <c r="D768" i="2"/>
  <c r="F767" i="2"/>
  <c r="F1872" i="2" l="1"/>
  <c r="D1873" i="2"/>
  <c r="D1510" i="2"/>
  <c r="F1509" i="2"/>
  <c r="F1141" i="2"/>
  <c r="D1142" i="2"/>
  <c r="D769" i="2"/>
  <c r="F768" i="2"/>
  <c r="F1510" i="2" l="1"/>
  <c r="D1511" i="2"/>
  <c r="F1873" i="2"/>
  <c r="D1874" i="2"/>
  <c r="D1143" i="2"/>
  <c r="F1142" i="2"/>
  <c r="D770" i="2"/>
  <c r="F769" i="2"/>
  <c r="D1875" i="2" l="1"/>
  <c r="F1874" i="2"/>
  <c r="F1511" i="2"/>
  <c r="D1512" i="2"/>
  <c r="D1144" i="2"/>
  <c r="F1143" i="2"/>
  <c r="F770" i="2"/>
  <c r="D771" i="2"/>
  <c r="D1876" i="2" l="1"/>
  <c r="F1875" i="2"/>
  <c r="D1513" i="2"/>
  <c r="F1512" i="2"/>
  <c r="F1144" i="2"/>
  <c r="D1145" i="2"/>
  <c r="F771" i="2"/>
  <c r="D772" i="2"/>
  <c r="D1514" i="2" l="1"/>
  <c r="F1513" i="2"/>
  <c r="D1877" i="2"/>
  <c r="F1876" i="2"/>
  <c r="F1145" i="2"/>
  <c r="D1146" i="2"/>
  <c r="D773" i="2"/>
  <c r="F772" i="2"/>
  <c r="F1877" i="2" l="1"/>
  <c r="D1878" i="2"/>
  <c r="F1514" i="2"/>
  <c r="D1515" i="2"/>
  <c r="F1146" i="2"/>
  <c r="D1147" i="2"/>
  <c r="D774" i="2"/>
  <c r="F773" i="2"/>
  <c r="F1515" i="2" l="1"/>
  <c r="D1516" i="2"/>
  <c r="D1879" i="2"/>
  <c r="F1878" i="2"/>
  <c r="D1148" i="2"/>
  <c r="F1147" i="2"/>
  <c r="F774" i="2"/>
  <c r="D775" i="2"/>
  <c r="D1880" i="2" l="1"/>
  <c r="F1879" i="2"/>
  <c r="D1517" i="2"/>
  <c r="F1516" i="2"/>
  <c r="F1148" i="2"/>
  <c r="D1149" i="2"/>
  <c r="F775" i="2"/>
  <c r="D776" i="2"/>
  <c r="D1518" i="2" l="1"/>
  <c r="F1517" i="2"/>
  <c r="F1880" i="2"/>
  <c r="D1881" i="2"/>
  <c r="F1149" i="2"/>
  <c r="D1150" i="2"/>
  <c r="D777" i="2"/>
  <c r="F776" i="2"/>
  <c r="D1882" i="2" l="1"/>
  <c r="F1881" i="2"/>
  <c r="F1518" i="2"/>
  <c r="D1519" i="2"/>
  <c r="F1150" i="2"/>
  <c r="D1151" i="2"/>
  <c r="D778" i="2"/>
  <c r="F777" i="2"/>
  <c r="F1519" i="2" l="1"/>
  <c r="D1520" i="2"/>
  <c r="D1883" i="2"/>
  <c r="F1882" i="2"/>
  <c r="F1151" i="2"/>
  <c r="D1152" i="2"/>
  <c r="F778" i="2"/>
  <c r="D779" i="2"/>
  <c r="D1884" i="2" l="1"/>
  <c r="F1883" i="2"/>
  <c r="D1521" i="2"/>
  <c r="F1520" i="2"/>
  <c r="D1153" i="2"/>
  <c r="F1152" i="2"/>
  <c r="F779" i="2"/>
  <c r="D780" i="2"/>
  <c r="D1522" i="2" l="1"/>
  <c r="F1521" i="2"/>
  <c r="D1885" i="2"/>
  <c r="F1884" i="2"/>
  <c r="D1154" i="2"/>
  <c r="F1153" i="2"/>
  <c r="D781" i="2"/>
  <c r="F780" i="2"/>
  <c r="D1886" i="2" l="1"/>
  <c r="F1885" i="2"/>
  <c r="F1522" i="2"/>
  <c r="D1523" i="2"/>
  <c r="F1154" i="2"/>
  <c r="D1155" i="2"/>
  <c r="D782" i="2"/>
  <c r="F781" i="2"/>
  <c r="F1523" i="2" l="1"/>
  <c r="D1524" i="2"/>
  <c r="F1886" i="2"/>
  <c r="D1887" i="2"/>
  <c r="D1156" i="2"/>
  <c r="F1155" i="2"/>
  <c r="D783" i="2"/>
  <c r="F782" i="2"/>
  <c r="D1888" i="2" l="1"/>
  <c r="F1887" i="2"/>
  <c r="D1525" i="2"/>
  <c r="F1524" i="2"/>
  <c r="D1157" i="2"/>
  <c r="F1156" i="2"/>
  <c r="F783" i="2"/>
  <c r="D784" i="2"/>
  <c r="D1526" i="2" l="1"/>
  <c r="F1525" i="2"/>
  <c r="D1889" i="2"/>
  <c r="F1888" i="2"/>
  <c r="D1158" i="2"/>
  <c r="F1157" i="2"/>
  <c r="F784" i="2"/>
  <c r="D785" i="2"/>
  <c r="F1526" i="2" l="1"/>
  <c r="D1527" i="2"/>
  <c r="D1890" i="2"/>
  <c r="F1889" i="2"/>
  <c r="F1158" i="2"/>
  <c r="D1159" i="2"/>
  <c r="D786" i="2"/>
  <c r="F785" i="2"/>
  <c r="F1890" i="2" l="1"/>
  <c r="D1891" i="2"/>
  <c r="F1527" i="2"/>
  <c r="D1528" i="2"/>
  <c r="D1160" i="2"/>
  <c r="F1159" i="2"/>
  <c r="D787" i="2"/>
  <c r="F786" i="2"/>
  <c r="D1529" i="2" l="1"/>
  <c r="F1528" i="2"/>
  <c r="D1892" i="2"/>
  <c r="F1891" i="2"/>
  <c r="D1161" i="2"/>
  <c r="F1160" i="2"/>
  <c r="F787" i="2"/>
  <c r="D788" i="2"/>
  <c r="D1893" i="2" l="1"/>
  <c r="F1892" i="2"/>
  <c r="D1530" i="2"/>
  <c r="F1529" i="2"/>
  <c r="F1161" i="2"/>
  <c r="D1162" i="2"/>
  <c r="D789" i="2"/>
  <c r="F788" i="2"/>
  <c r="F1530" i="2" l="1"/>
  <c r="D1531" i="2"/>
  <c r="D1894" i="2"/>
  <c r="F1893" i="2"/>
  <c r="F1162" i="2"/>
  <c r="D1163" i="2"/>
  <c r="D790" i="2"/>
  <c r="F789" i="2"/>
  <c r="F1894" i="2" l="1"/>
  <c r="D1895" i="2"/>
  <c r="F1531" i="2"/>
  <c r="D1532" i="2"/>
  <c r="F1163" i="2"/>
  <c r="D1164" i="2"/>
  <c r="D791" i="2"/>
  <c r="F790" i="2"/>
  <c r="D1533" i="2" l="1"/>
  <c r="F1532" i="2"/>
  <c r="F1895" i="2"/>
  <c r="D1896" i="2"/>
  <c r="D1165" i="2"/>
  <c r="F1164" i="2"/>
  <c r="F791" i="2"/>
  <c r="D792" i="2"/>
  <c r="D1897" i="2" l="1"/>
  <c r="F1896" i="2"/>
  <c r="D1534" i="2"/>
  <c r="F1533" i="2"/>
  <c r="F1165" i="2"/>
  <c r="D1166" i="2"/>
  <c r="F792" i="2"/>
  <c r="D793" i="2"/>
  <c r="F1534" i="2" l="1"/>
  <c r="D1535" i="2"/>
  <c r="F1897" i="2"/>
  <c r="D1898" i="2"/>
  <c r="F1166" i="2"/>
  <c r="D1167" i="2"/>
  <c r="D794" i="2"/>
  <c r="F793" i="2"/>
  <c r="F1535" i="2" l="1"/>
  <c r="D1536" i="2"/>
  <c r="F1898" i="2"/>
  <c r="D1899" i="2"/>
  <c r="F1167" i="2"/>
  <c r="D1168" i="2"/>
  <c r="D795" i="2"/>
  <c r="F794" i="2"/>
  <c r="F1899" i="2" l="1"/>
  <c r="D1900" i="2"/>
  <c r="D1537" i="2"/>
  <c r="F1536" i="2"/>
  <c r="D1169" i="2"/>
  <c r="F1168" i="2"/>
  <c r="F795" i="2"/>
  <c r="D796" i="2"/>
  <c r="D1901" i="2" l="1"/>
  <c r="F1900" i="2"/>
  <c r="D1538" i="2"/>
  <c r="F1537" i="2"/>
  <c r="F1169" i="2"/>
  <c r="D1170" i="2"/>
  <c r="D797" i="2"/>
  <c r="F796" i="2"/>
  <c r="F1538" i="2" l="1"/>
  <c r="D1539" i="2"/>
  <c r="F1901" i="2"/>
  <c r="D1902" i="2"/>
  <c r="F1170" i="2"/>
  <c r="D1171" i="2"/>
  <c r="D798" i="2"/>
  <c r="F797" i="2"/>
  <c r="F1902" i="2" l="1"/>
  <c r="D1903" i="2"/>
  <c r="F1539" i="2"/>
  <c r="D1540" i="2"/>
  <c r="F1171" i="2"/>
  <c r="D1172" i="2"/>
  <c r="D799" i="2"/>
  <c r="F798" i="2"/>
  <c r="D1541" i="2" l="1"/>
  <c r="F1540" i="2"/>
  <c r="D1904" i="2"/>
  <c r="F1903" i="2"/>
  <c r="D1173" i="2"/>
  <c r="F1172" i="2"/>
  <c r="F799" i="2"/>
  <c r="D800" i="2"/>
  <c r="D1905" i="2" l="1"/>
  <c r="F1904" i="2"/>
  <c r="D1542" i="2"/>
  <c r="F1541" i="2"/>
  <c r="F1173" i="2"/>
  <c r="D1174" i="2"/>
  <c r="F800" i="2"/>
  <c r="D801" i="2"/>
  <c r="F1542" i="2" l="1"/>
  <c r="D1543" i="2"/>
  <c r="D1906" i="2"/>
  <c r="F1905" i="2"/>
  <c r="F1174" i="2"/>
  <c r="D1175" i="2"/>
  <c r="D802" i="2"/>
  <c r="F801" i="2"/>
  <c r="F1906" i="2" l="1"/>
  <c r="D1907" i="2"/>
  <c r="F1543" i="2"/>
  <c r="D1544" i="2"/>
  <c r="F1175" i="2"/>
  <c r="D1176" i="2"/>
  <c r="D803" i="2"/>
  <c r="F802" i="2"/>
  <c r="D1545" i="2" l="1"/>
  <c r="F1544" i="2"/>
  <c r="D1908" i="2"/>
  <c r="F1907" i="2"/>
  <c r="D1177" i="2"/>
  <c r="F1176" i="2"/>
  <c r="F803" i="2"/>
  <c r="D804" i="2"/>
  <c r="D1909" i="2" l="1"/>
  <c r="F1908" i="2"/>
  <c r="D1546" i="2"/>
  <c r="F1545" i="2"/>
  <c r="D1178" i="2"/>
  <c r="F1177" i="2"/>
  <c r="D805" i="2"/>
  <c r="F804" i="2"/>
  <c r="F1546" i="2" l="1"/>
  <c r="D1547" i="2"/>
  <c r="D1910" i="2"/>
  <c r="F1909" i="2"/>
  <c r="F1178" i="2"/>
  <c r="D1179" i="2"/>
  <c r="D806" i="2"/>
  <c r="F805" i="2"/>
  <c r="F1910" i="2" l="1"/>
  <c r="D1911" i="2"/>
  <c r="D1548" i="2"/>
  <c r="F1547" i="2"/>
  <c r="D1180" i="2"/>
  <c r="F1179" i="2"/>
  <c r="D807" i="2"/>
  <c r="F806" i="2"/>
  <c r="D1549" i="2" l="1"/>
  <c r="F1548" i="2"/>
  <c r="F1911" i="2"/>
  <c r="D1912" i="2"/>
  <c r="D1181" i="2"/>
  <c r="F1180" i="2"/>
  <c r="F807" i="2"/>
  <c r="D808" i="2"/>
  <c r="D1913" i="2" l="1"/>
  <c r="F1912" i="2"/>
  <c r="F1549" i="2"/>
  <c r="D1550" i="2"/>
  <c r="F1181" i="2"/>
  <c r="D1182" i="2"/>
  <c r="F808" i="2"/>
  <c r="D809" i="2"/>
  <c r="D1551" i="2" l="1"/>
  <c r="F1550" i="2"/>
  <c r="D1914" i="2"/>
  <c r="F1913" i="2"/>
  <c r="F1182" i="2"/>
  <c r="D1183" i="2"/>
  <c r="F809" i="2"/>
  <c r="D810" i="2"/>
  <c r="F1914" i="2" l="1"/>
  <c r="D1915" i="2"/>
  <c r="D1552" i="2"/>
  <c r="F1551" i="2"/>
  <c r="D1184" i="2"/>
  <c r="F1183" i="2"/>
  <c r="D811" i="2"/>
  <c r="F810" i="2"/>
  <c r="D1553" i="2" l="1"/>
  <c r="F1552" i="2"/>
  <c r="F1915" i="2"/>
  <c r="D1916" i="2"/>
  <c r="D1185" i="2"/>
  <c r="F1184" i="2"/>
  <c r="D812" i="2"/>
  <c r="F811" i="2"/>
  <c r="D1917" i="2" l="1"/>
  <c r="F1916" i="2"/>
  <c r="D1554" i="2"/>
  <c r="F1553" i="2"/>
  <c r="D1186" i="2"/>
  <c r="F1185" i="2"/>
  <c r="F812" i="2"/>
  <c r="D813" i="2"/>
  <c r="F1554" i="2" l="1"/>
  <c r="D1555" i="2"/>
  <c r="D1918" i="2"/>
  <c r="F1917" i="2"/>
  <c r="F1186" i="2"/>
  <c r="D1187" i="2"/>
  <c r="F813" i="2"/>
  <c r="D814" i="2"/>
  <c r="F1918" i="2" l="1"/>
  <c r="D1919" i="2"/>
  <c r="D1556" i="2"/>
  <c r="F1555" i="2"/>
  <c r="D1188" i="2"/>
  <c r="F1187" i="2"/>
  <c r="D815" i="2"/>
  <c r="F814" i="2"/>
  <c r="D1557" i="2" l="1"/>
  <c r="F1556" i="2"/>
  <c r="F1919" i="2"/>
  <c r="D1920" i="2"/>
  <c r="D1189" i="2"/>
  <c r="F1188" i="2"/>
  <c r="D816" i="2"/>
  <c r="F815" i="2"/>
  <c r="D1921" i="2" l="1"/>
  <c r="F1920" i="2"/>
  <c r="D1558" i="2"/>
  <c r="F1557" i="2"/>
  <c r="F1189" i="2"/>
  <c r="D1190" i="2"/>
  <c r="F816" i="2"/>
  <c r="D817" i="2"/>
  <c r="F1558" i="2" l="1"/>
  <c r="D1559" i="2"/>
  <c r="D1922" i="2"/>
  <c r="F1921" i="2"/>
  <c r="F1190" i="2"/>
  <c r="D1191" i="2"/>
  <c r="D818" i="2"/>
  <c r="F817" i="2"/>
  <c r="F1922" i="2" l="1"/>
  <c r="D1923" i="2"/>
  <c r="F1559" i="2"/>
  <c r="D1560" i="2"/>
  <c r="D1192" i="2"/>
  <c r="F1191" i="2"/>
  <c r="F818" i="2"/>
  <c r="D819" i="2"/>
  <c r="F1923" i="2" l="1"/>
  <c r="D1924" i="2"/>
  <c r="D1561" i="2"/>
  <c r="F1560" i="2"/>
  <c r="D1193" i="2"/>
  <c r="F1192" i="2"/>
  <c r="F819" i="2"/>
  <c r="D820" i="2"/>
  <c r="F1561" i="2" l="1"/>
  <c r="D1562" i="2"/>
  <c r="D1925" i="2"/>
  <c r="F1924" i="2"/>
  <c r="D1194" i="2"/>
  <c r="F1193" i="2"/>
  <c r="D821" i="2"/>
  <c r="F820" i="2"/>
  <c r="D1926" i="2" l="1"/>
  <c r="F1925" i="2"/>
  <c r="F1562" i="2"/>
  <c r="D1563" i="2"/>
  <c r="F1194" i="2"/>
  <c r="D1195" i="2"/>
  <c r="D822" i="2"/>
  <c r="F821" i="2"/>
  <c r="F1563" i="2" l="1"/>
  <c r="D1564" i="2"/>
  <c r="F1926" i="2"/>
  <c r="D1927" i="2"/>
  <c r="F1195" i="2"/>
  <c r="D1196" i="2"/>
  <c r="F822" i="2"/>
  <c r="D823" i="2"/>
  <c r="F1927" i="2" l="1"/>
  <c r="D1928" i="2"/>
  <c r="D1565" i="2"/>
  <c r="F1564" i="2"/>
  <c r="D1197" i="2"/>
  <c r="F1196" i="2"/>
  <c r="D824" i="2"/>
  <c r="F823" i="2"/>
  <c r="D1566" i="2" l="1"/>
  <c r="F1565" i="2"/>
  <c r="D1929" i="2"/>
  <c r="F1928" i="2"/>
  <c r="F1197" i="2"/>
  <c r="D1198" i="2"/>
  <c r="F824" i="2"/>
  <c r="D825" i="2"/>
  <c r="D1567" i="2" l="1"/>
  <c r="F1566" i="2"/>
  <c r="D1930" i="2"/>
  <c r="F1929" i="2"/>
  <c r="F1198" i="2"/>
  <c r="D1199" i="2"/>
  <c r="F825" i="2"/>
  <c r="D826" i="2"/>
  <c r="F1930" i="2" l="1"/>
  <c r="D1931" i="2"/>
  <c r="F1567" i="2"/>
  <c r="D1568" i="2"/>
  <c r="D1200" i="2"/>
  <c r="F1199" i="2"/>
  <c r="D827" i="2"/>
  <c r="F826" i="2"/>
  <c r="F1568" i="2" l="1"/>
  <c r="D1569" i="2"/>
  <c r="F1931" i="2"/>
  <c r="D1932" i="2"/>
  <c r="D1201" i="2"/>
  <c r="F1200" i="2"/>
  <c r="D828" i="2"/>
  <c r="F827" i="2"/>
  <c r="D1933" i="2" l="1"/>
  <c r="F1932" i="2"/>
  <c r="D1570" i="2"/>
  <c r="F1569" i="2"/>
  <c r="D1202" i="2"/>
  <c r="F1201" i="2"/>
  <c r="F828" i="2"/>
  <c r="D829" i="2"/>
  <c r="D1571" i="2" l="1"/>
  <c r="F1570" i="2"/>
  <c r="D1934" i="2"/>
  <c r="F1933" i="2"/>
  <c r="F1202" i="2"/>
  <c r="D1203" i="2"/>
  <c r="D830" i="2"/>
  <c r="F829" i="2"/>
  <c r="F1934" i="2" l="1"/>
  <c r="D1935" i="2"/>
  <c r="F1571" i="2"/>
  <c r="D1572" i="2"/>
  <c r="D1204" i="2"/>
  <c r="F1203" i="2"/>
  <c r="D831" i="2"/>
  <c r="F830" i="2"/>
  <c r="F1572" i="2" l="1"/>
  <c r="D1573" i="2"/>
  <c r="F1935" i="2"/>
  <c r="D1936" i="2"/>
  <c r="D1205" i="2"/>
  <c r="F1204" i="2"/>
  <c r="F831" i="2"/>
  <c r="D832" i="2"/>
  <c r="D1937" i="2" l="1"/>
  <c r="F1936" i="2"/>
  <c r="D1574" i="2"/>
  <c r="F1573" i="2"/>
  <c r="F1205" i="2"/>
  <c r="D1206" i="2"/>
  <c r="D833" i="2"/>
  <c r="F832" i="2"/>
  <c r="D1575" i="2" l="1"/>
  <c r="F1574" i="2"/>
  <c r="D1938" i="2"/>
  <c r="F1937" i="2"/>
  <c r="F1206" i="2"/>
  <c r="D1207" i="2"/>
  <c r="D834" i="2"/>
  <c r="F833" i="2"/>
  <c r="F1575" i="2" l="1"/>
  <c r="D1576" i="2"/>
  <c r="F1938" i="2"/>
  <c r="D1939" i="2"/>
  <c r="D1208" i="2"/>
  <c r="F1207" i="2"/>
  <c r="D835" i="2"/>
  <c r="F834" i="2"/>
  <c r="F1576" i="2" l="1"/>
  <c r="D1577" i="2"/>
  <c r="F1939" i="2"/>
  <c r="D1940" i="2"/>
  <c r="D1209" i="2"/>
  <c r="F1208" i="2"/>
  <c r="F835" i="2"/>
  <c r="D836" i="2"/>
  <c r="D1941" i="2" l="1"/>
  <c r="F1940" i="2"/>
  <c r="D1578" i="2"/>
  <c r="F1577" i="2"/>
  <c r="F1209" i="2"/>
  <c r="D1210" i="2"/>
  <c r="D837" i="2"/>
  <c r="F836" i="2"/>
  <c r="D1579" i="2" l="1"/>
  <c r="F1578" i="2"/>
  <c r="D1942" i="2"/>
  <c r="F1941" i="2"/>
  <c r="F1210" i="2"/>
  <c r="D1211" i="2"/>
  <c r="D838" i="2"/>
  <c r="F837" i="2"/>
  <c r="F1942" i="2" l="1"/>
  <c r="D1943" i="2"/>
  <c r="D1580" i="2"/>
  <c r="F1579" i="2"/>
  <c r="D1212" i="2"/>
  <c r="F1211" i="2"/>
  <c r="D839" i="2"/>
  <c r="F838" i="2"/>
  <c r="F1943" i="2" l="1"/>
  <c r="D1944" i="2"/>
  <c r="F1580" i="2"/>
  <c r="D1581" i="2"/>
  <c r="D1213" i="2"/>
  <c r="F1212" i="2"/>
  <c r="F839" i="2"/>
  <c r="D840" i="2"/>
  <c r="D1582" i="2" l="1"/>
  <c r="F1581" i="2"/>
  <c r="D1945" i="2"/>
  <c r="F1944" i="2"/>
  <c r="D1214" i="2"/>
  <c r="F1213" i="2"/>
  <c r="D841" i="2"/>
  <c r="F840" i="2"/>
  <c r="D1583" i="2" l="1"/>
  <c r="F1582" i="2"/>
  <c r="D1946" i="2"/>
  <c r="F1945" i="2"/>
  <c r="F1214" i="2"/>
  <c r="D1215" i="2"/>
  <c r="F841" i="2"/>
  <c r="D842" i="2"/>
  <c r="F1946" i="2" l="1"/>
  <c r="D1947" i="2"/>
  <c r="F1583" i="2"/>
  <c r="D1584" i="2"/>
  <c r="F1215" i="2"/>
  <c r="D1216" i="2"/>
  <c r="F842" i="2"/>
  <c r="D843" i="2"/>
  <c r="F1947" i="2" l="1"/>
  <c r="D1948" i="2"/>
  <c r="F1584" i="2"/>
  <c r="D1585" i="2"/>
  <c r="D1217" i="2"/>
  <c r="F1216" i="2"/>
  <c r="F843" i="2"/>
  <c r="D844" i="2"/>
  <c r="D1586" i="2" l="1"/>
  <c r="F1585" i="2"/>
  <c r="D1949" i="2"/>
  <c r="F1948" i="2"/>
  <c r="D1218" i="2"/>
  <c r="F1217" i="2"/>
  <c r="D845" i="2"/>
  <c r="F844" i="2"/>
  <c r="D1587" i="2" l="1"/>
  <c r="F1586" i="2"/>
  <c r="D1950" i="2"/>
  <c r="F1949" i="2"/>
  <c r="F1218" i="2"/>
  <c r="D1219" i="2"/>
  <c r="D846" i="2"/>
  <c r="F845" i="2"/>
  <c r="F1950" i="2" l="1"/>
  <c r="D1951" i="2"/>
  <c r="D1588" i="2"/>
  <c r="F1587" i="2"/>
  <c r="F1219" i="2"/>
  <c r="D1220" i="2"/>
  <c r="F846" i="2"/>
  <c r="D847" i="2"/>
  <c r="F1951" i="2" l="1"/>
  <c r="D1952" i="2"/>
  <c r="F1588" i="2"/>
  <c r="D1589" i="2"/>
  <c r="D1221" i="2"/>
  <c r="F1220" i="2"/>
  <c r="D848" i="2"/>
  <c r="F847" i="2"/>
  <c r="D1953" i="2" l="1"/>
  <c r="F1952" i="2"/>
  <c r="F1589" i="2"/>
  <c r="D1590" i="2"/>
  <c r="D1222" i="2"/>
  <c r="F1221" i="2"/>
  <c r="D849" i="2"/>
  <c r="F848" i="2"/>
  <c r="D1591" i="2" l="1"/>
  <c r="F1590" i="2"/>
  <c r="D1954" i="2"/>
  <c r="F1953" i="2"/>
  <c r="F1222" i="2"/>
  <c r="D1223" i="2"/>
  <c r="D850" i="2"/>
  <c r="F849" i="2"/>
  <c r="F1954" i="2" l="1"/>
  <c r="D1955" i="2"/>
  <c r="D1592" i="2"/>
  <c r="F1591" i="2"/>
  <c r="F1223" i="2"/>
  <c r="D1224" i="2"/>
  <c r="F850" i="2"/>
  <c r="D851" i="2"/>
  <c r="F1592" i="2" l="1"/>
  <c r="D1593" i="2"/>
  <c r="F1955" i="2"/>
  <c r="D1956" i="2"/>
  <c r="D1225" i="2"/>
  <c r="F1224" i="2"/>
  <c r="F851" i="2"/>
  <c r="D852" i="2"/>
  <c r="D1957" i="2" l="1"/>
  <c r="F1956" i="2"/>
  <c r="F1593" i="2"/>
  <c r="D1594" i="2"/>
  <c r="D1226" i="2"/>
  <c r="F1225" i="2"/>
  <c r="D853" i="2"/>
  <c r="F852" i="2"/>
  <c r="D1595" i="2" l="1"/>
  <c r="F1594" i="2"/>
  <c r="D1958" i="2"/>
  <c r="F1957" i="2"/>
  <c r="F1226" i="2"/>
  <c r="D1227" i="2"/>
  <c r="F853" i="2"/>
  <c r="D854" i="2"/>
  <c r="F1958" i="2" l="1"/>
  <c r="D1959" i="2"/>
  <c r="D1596" i="2"/>
  <c r="F1595" i="2"/>
  <c r="F1227" i="2"/>
  <c r="D1228" i="2"/>
  <c r="F854" i="2"/>
  <c r="D855" i="2"/>
  <c r="F1959" i="2" l="1"/>
  <c r="D1960" i="2"/>
  <c r="F1596" i="2"/>
  <c r="D1597" i="2"/>
  <c r="D1229" i="2"/>
  <c r="F1228" i="2"/>
  <c r="F855" i="2"/>
  <c r="D856" i="2"/>
  <c r="F1597" i="2" l="1"/>
  <c r="D1598" i="2"/>
  <c r="D1961" i="2"/>
  <c r="F1960" i="2"/>
  <c r="D1230" i="2"/>
  <c r="F1229" i="2"/>
  <c r="D857" i="2"/>
  <c r="F856" i="2"/>
  <c r="F1961" i="2" l="1"/>
  <c r="D1962" i="2"/>
  <c r="D1599" i="2"/>
  <c r="F1598" i="2"/>
  <c r="F1230" i="2"/>
  <c r="D1231" i="2"/>
  <c r="F857" i="2"/>
  <c r="D858" i="2"/>
  <c r="D1600" i="2" l="1"/>
  <c r="F1599" i="2"/>
  <c r="D1963" i="2"/>
  <c r="F1962" i="2"/>
  <c r="F1231" i="2"/>
  <c r="D1232" i="2"/>
  <c r="F858" i="2"/>
  <c r="D859" i="2"/>
  <c r="D1964" i="2" l="1"/>
  <c r="F1963" i="2"/>
  <c r="F1600" i="2"/>
  <c r="D1601" i="2"/>
  <c r="D1233" i="2"/>
  <c r="F1232" i="2"/>
  <c r="D860" i="2"/>
  <c r="F859" i="2"/>
  <c r="F1601" i="2" l="1"/>
  <c r="D1602" i="2"/>
  <c r="F1964" i="2"/>
  <c r="D1965" i="2"/>
  <c r="D1234" i="2"/>
  <c r="F1233" i="2"/>
  <c r="D861" i="2"/>
  <c r="F860" i="2"/>
  <c r="F1965" i="2" l="1"/>
  <c r="D1966" i="2"/>
  <c r="D1603" i="2"/>
  <c r="F1602" i="2"/>
  <c r="F1234" i="2"/>
  <c r="D1235" i="2"/>
  <c r="D862" i="2"/>
  <c r="F861" i="2"/>
  <c r="D1604" i="2" l="1"/>
  <c r="F1603" i="2"/>
  <c r="F1966" i="2"/>
  <c r="D1967" i="2"/>
  <c r="F1235" i="2"/>
  <c r="D1236" i="2"/>
  <c r="F862" i="2"/>
  <c r="D863" i="2"/>
  <c r="F1604" i="2" l="1"/>
  <c r="D1605" i="2"/>
  <c r="D1968" i="2"/>
  <c r="F1967" i="2"/>
  <c r="D1237" i="2"/>
  <c r="F1236" i="2"/>
  <c r="D864" i="2"/>
  <c r="F863" i="2"/>
  <c r="D1969" i="2" l="1"/>
  <c r="F1968" i="2"/>
  <c r="F1605" i="2"/>
  <c r="D1606" i="2"/>
  <c r="D1238" i="2"/>
  <c r="F1237" i="2"/>
  <c r="D865" i="2"/>
  <c r="F864" i="2"/>
  <c r="D1607" i="2" l="1"/>
  <c r="F1606" i="2"/>
  <c r="F1969" i="2"/>
  <c r="D1970" i="2"/>
  <c r="F1238" i="2"/>
  <c r="D1239" i="2"/>
  <c r="D866" i="2"/>
  <c r="F865" i="2"/>
  <c r="F1970" i="2" l="1"/>
  <c r="D1971" i="2"/>
  <c r="D1608" i="2"/>
  <c r="F1607" i="2"/>
  <c r="F1239" i="2"/>
  <c r="D1240" i="2"/>
  <c r="F866" i="2"/>
  <c r="D867" i="2"/>
  <c r="F1608" i="2" l="1"/>
  <c r="D1609" i="2"/>
  <c r="D1972" i="2"/>
  <c r="F1971" i="2"/>
  <c r="D1241" i="2"/>
  <c r="F1240" i="2"/>
  <c r="F867" i="2"/>
  <c r="D868" i="2"/>
  <c r="F1972" i="2" l="1"/>
  <c r="D1973" i="2"/>
  <c r="F1609" i="2"/>
  <c r="D1610" i="2"/>
  <c r="D1242" i="2"/>
  <c r="F1241" i="2"/>
  <c r="D869" i="2"/>
  <c r="F868" i="2"/>
  <c r="D1611" i="2" l="1"/>
  <c r="F1610" i="2"/>
  <c r="F1973" i="2"/>
  <c r="D1974" i="2"/>
  <c r="F1242" i="2"/>
  <c r="D1243" i="2"/>
  <c r="F869" i="2"/>
  <c r="D870" i="2"/>
  <c r="F1974" i="2" l="1"/>
  <c r="D1975" i="2"/>
  <c r="D1612" i="2"/>
  <c r="F1611" i="2"/>
  <c r="D1244" i="2"/>
  <c r="F1243" i="2"/>
  <c r="F870" i="2"/>
  <c r="D871" i="2"/>
  <c r="F1612" i="2" l="1"/>
  <c r="D1613" i="2"/>
  <c r="D1976" i="2"/>
  <c r="F1975" i="2"/>
  <c r="D1245" i="2"/>
  <c r="F1244" i="2"/>
  <c r="F871" i="2"/>
  <c r="D872" i="2"/>
  <c r="D1977" i="2" l="1"/>
  <c r="F1976" i="2"/>
  <c r="F1613" i="2"/>
  <c r="D1614" i="2"/>
  <c r="F1245" i="2"/>
  <c r="D1246" i="2"/>
  <c r="F872" i="2"/>
  <c r="D873" i="2"/>
  <c r="D1615" i="2" l="1"/>
  <c r="F1614" i="2"/>
  <c r="F1977" i="2"/>
  <c r="D1978" i="2"/>
  <c r="F1246" i="2"/>
  <c r="D1247" i="2"/>
  <c r="D874" i="2"/>
  <c r="F873" i="2"/>
  <c r="D1979" i="2" l="1"/>
  <c r="F1978" i="2"/>
  <c r="D1616" i="2"/>
  <c r="F1615" i="2"/>
  <c r="F1247" i="2"/>
  <c r="D1248" i="2"/>
  <c r="D875" i="2"/>
  <c r="F874" i="2"/>
  <c r="D1980" i="2" l="1"/>
  <c r="F1979" i="2"/>
  <c r="F1616" i="2"/>
  <c r="D1617" i="2"/>
  <c r="F1248" i="2"/>
  <c r="D1249" i="2"/>
  <c r="F875" i="2"/>
  <c r="D876" i="2"/>
  <c r="F1617" i="2" l="1"/>
  <c r="D1618" i="2"/>
  <c r="F1980" i="2"/>
  <c r="D1981" i="2"/>
  <c r="F1249" i="2"/>
  <c r="D1250" i="2"/>
  <c r="F876" i="2"/>
  <c r="D877" i="2"/>
  <c r="D1619" i="2" l="1"/>
  <c r="F1618" i="2"/>
  <c r="F1981" i="2"/>
  <c r="D1982" i="2"/>
  <c r="D1251" i="2"/>
  <c r="F1250" i="2"/>
  <c r="D878" i="2"/>
  <c r="F877" i="2"/>
  <c r="F1982" i="2" l="1"/>
  <c r="D1983" i="2"/>
  <c r="D1620" i="2"/>
  <c r="F1619" i="2"/>
  <c r="F1251" i="2"/>
  <c r="D1252" i="2"/>
  <c r="D879" i="2"/>
  <c r="F878" i="2"/>
  <c r="D1984" i="2" l="1"/>
  <c r="F1983" i="2"/>
  <c r="F1620" i="2"/>
  <c r="D1621" i="2"/>
  <c r="F1252" i="2"/>
  <c r="D1253" i="2"/>
  <c r="F879" i="2"/>
  <c r="D880" i="2"/>
  <c r="F1621" i="2" l="1"/>
  <c r="D1622" i="2"/>
  <c r="D1985" i="2"/>
  <c r="F1984" i="2"/>
  <c r="D1254" i="2"/>
  <c r="F1253" i="2"/>
  <c r="F880" i="2"/>
  <c r="D881" i="2"/>
  <c r="F1985" i="2" l="1"/>
  <c r="D1986" i="2"/>
  <c r="D1623" i="2"/>
  <c r="F1622" i="2"/>
  <c r="F1254" i="2"/>
  <c r="D1255" i="2"/>
  <c r="D882" i="2"/>
  <c r="F881" i="2"/>
  <c r="D1624" i="2" l="1"/>
  <c r="F1623" i="2"/>
  <c r="D1987" i="2"/>
  <c r="F1986" i="2"/>
  <c r="F1255" i="2"/>
  <c r="D1256" i="2"/>
  <c r="D883" i="2"/>
  <c r="F882" i="2"/>
  <c r="D1988" i="2" l="1"/>
  <c r="F1987" i="2"/>
  <c r="F1624" i="2"/>
  <c r="D1625" i="2"/>
  <c r="D1257" i="2"/>
  <c r="F1256" i="2"/>
  <c r="F883" i="2"/>
  <c r="D884" i="2"/>
  <c r="F1625" i="2" l="1"/>
  <c r="D1626" i="2"/>
  <c r="F1988" i="2"/>
  <c r="D1989" i="2"/>
  <c r="F1257" i="2"/>
  <c r="D1258" i="2"/>
  <c r="F884" i="2"/>
  <c r="D885" i="2"/>
  <c r="F1989" i="2" l="1"/>
  <c r="D1990" i="2"/>
  <c r="D1627" i="2"/>
  <c r="F1626" i="2"/>
  <c r="D1259" i="2"/>
  <c r="F1258" i="2"/>
  <c r="D886" i="2"/>
  <c r="F885" i="2"/>
  <c r="F1990" i="2" l="1"/>
  <c r="D1991" i="2"/>
  <c r="D1628" i="2"/>
  <c r="F1627" i="2"/>
  <c r="D1260" i="2"/>
  <c r="F1259" i="2"/>
  <c r="D887" i="2"/>
  <c r="F886" i="2"/>
  <c r="F1628" i="2" l="1"/>
  <c r="D1629" i="2"/>
  <c r="D1992" i="2"/>
  <c r="F1991" i="2"/>
  <c r="F1260" i="2"/>
  <c r="D1261" i="2"/>
  <c r="F887" i="2"/>
  <c r="D888" i="2"/>
  <c r="D1993" i="2" l="1"/>
  <c r="F1992" i="2"/>
  <c r="F1629" i="2"/>
  <c r="D1630" i="2"/>
  <c r="D1262" i="2"/>
  <c r="F1261" i="2"/>
  <c r="F888" i="2"/>
  <c r="D889" i="2"/>
  <c r="D1631" i="2" l="1"/>
  <c r="F1630" i="2"/>
  <c r="F1993" i="2"/>
  <c r="D1994" i="2"/>
  <c r="D1263" i="2"/>
  <c r="F1262" i="2"/>
  <c r="F889" i="2"/>
  <c r="D890" i="2"/>
  <c r="D1995" i="2" l="1"/>
  <c r="F1994" i="2"/>
  <c r="D1632" i="2"/>
  <c r="F1631" i="2"/>
  <c r="F1263" i="2"/>
  <c r="D1264" i="2"/>
  <c r="D891" i="2"/>
  <c r="F890" i="2"/>
  <c r="F1632" i="2" l="1"/>
  <c r="D1633" i="2"/>
  <c r="D1996" i="2"/>
  <c r="F1995" i="2"/>
  <c r="D1265" i="2"/>
  <c r="F1264" i="2"/>
  <c r="F891" i="2"/>
  <c r="D892" i="2"/>
  <c r="F1996" i="2" l="1"/>
  <c r="D1997" i="2"/>
  <c r="F1633" i="2"/>
  <c r="D1634" i="2"/>
  <c r="D1266" i="2"/>
  <c r="F1265" i="2"/>
  <c r="F892" i="2"/>
  <c r="D893" i="2"/>
  <c r="F1997" i="2" l="1"/>
  <c r="D1998" i="2"/>
  <c r="D1635" i="2"/>
  <c r="F1634" i="2"/>
  <c r="F1266" i="2"/>
  <c r="D1267" i="2"/>
  <c r="F893" i="2"/>
  <c r="D894" i="2"/>
  <c r="D1636" i="2" l="1"/>
  <c r="F1635" i="2"/>
  <c r="F1998" i="2"/>
  <c r="D1999" i="2"/>
  <c r="D1268" i="2"/>
  <c r="F1267" i="2"/>
  <c r="D895" i="2"/>
  <c r="F894" i="2"/>
  <c r="D2000" i="2" l="1"/>
  <c r="F1999" i="2"/>
  <c r="F1636" i="2"/>
  <c r="D1637" i="2"/>
  <c r="D1269" i="2"/>
  <c r="F1268" i="2"/>
  <c r="D896" i="2"/>
  <c r="F895" i="2"/>
  <c r="D2001" i="2" l="1"/>
  <c r="F2000" i="2"/>
  <c r="F1637" i="2"/>
  <c r="D1638" i="2"/>
  <c r="F1269" i="2"/>
  <c r="D1270" i="2"/>
  <c r="F896" i="2"/>
  <c r="D897" i="2"/>
  <c r="F1638" i="2" l="1"/>
  <c r="D1639" i="2"/>
  <c r="D2002" i="2"/>
  <c r="F2001" i="2"/>
  <c r="D1271" i="2"/>
  <c r="F1270" i="2"/>
  <c r="D898" i="2"/>
  <c r="F897" i="2"/>
  <c r="D1640" i="2" l="1"/>
  <c r="F1639" i="2"/>
  <c r="D2003" i="2"/>
  <c r="F2002" i="2"/>
  <c r="D1272" i="2"/>
  <c r="F1271" i="2"/>
  <c r="D899" i="2"/>
  <c r="F898" i="2"/>
  <c r="F2003" i="2" l="1"/>
  <c r="D2004" i="2"/>
  <c r="D1641" i="2"/>
  <c r="F1640" i="2"/>
  <c r="F1272" i="2"/>
  <c r="D1273" i="2"/>
  <c r="F899" i="2"/>
  <c r="D900" i="2"/>
  <c r="F1641" i="2" l="1"/>
  <c r="D1642" i="2"/>
  <c r="F2004" i="2"/>
  <c r="D2005" i="2"/>
  <c r="D1274" i="2"/>
  <c r="F1273" i="2"/>
  <c r="F900" i="2"/>
  <c r="D901" i="2"/>
  <c r="F1642" i="2" l="1"/>
  <c r="D1643" i="2"/>
  <c r="D2006" i="2"/>
  <c r="F2005" i="2"/>
  <c r="D1275" i="2"/>
  <c r="F1274" i="2"/>
  <c r="D902" i="2"/>
  <c r="F901" i="2"/>
  <c r="D2007" i="2" l="1"/>
  <c r="F2006" i="2"/>
  <c r="D1644" i="2"/>
  <c r="F1643" i="2"/>
  <c r="D1276" i="2"/>
  <c r="F1275" i="2"/>
  <c r="D903" i="2"/>
  <c r="F902" i="2"/>
  <c r="D1645" i="2" l="1"/>
  <c r="F1644" i="2"/>
  <c r="F2007" i="2"/>
  <c r="D2008" i="2"/>
  <c r="D1277" i="2"/>
  <c r="F1276" i="2"/>
  <c r="F903" i="2"/>
  <c r="D904" i="2"/>
  <c r="F2008" i="2" l="1"/>
  <c r="D2009" i="2"/>
  <c r="F1645" i="2"/>
  <c r="D1646" i="2"/>
  <c r="F1277" i="2"/>
  <c r="D1278" i="2"/>
  <c r="D905" i="2"/>
  <c r="F904" i="2"/>
  <c r="F1646" i="2" l="1"/>
  <c r="D1647" i="2"/>
  <c r="D2010" i="2"/>
  <c r="F2009" i="2"/>
  <c r="D1279" i="2"/>
  <c r="F1278" i="2"/>
  <c r="D906" i="2"/>
  <c r="F905" i="2"/>
  <c r="D2011" i="2" l="1"/>
  <c r="F2010" i="2"/>
  <c r="D1648" i="2"/>
  <c r="F1647" i="2"/>
  <c r="D1280" i="2"/>
  <c r="F1279" i="2"/>
  <c r="F906" i="2"/>
  <c r="D907" i="2"/>
  <c r="D1649" i="2" l="1"/>
  <c r="F1648" i="2"/>
  <c r="F2011" i="2"/>
  <c r="D2012" i="2"/>
  <c r="D1281" i="2"/>
  <c r="F1280" i="2"/>
  <c r="F907" i="2"/>
  <c r="D908" i="2"/>
  <c r="F2012" i="2" l="1"/>
  <c r="D2013" i="2"/>
  <c r="F1649" i="2"/>
  <c r="D1650" i="2"/>
  <c r="F1281" i="2"/>
  <c r="D1282" i="2"/>
  <c r="D909" i="2"/>
  <c r="F908" i="2"/>
  <c r="F1650" i="2" l="1"/>
  <c r="D1651" i="2"/>
  <c r="D2014" i="2"/>
  <c r="F2013" i="2"/>
  <c r="F1282" i="2"/>
  <c r="D1283" i="2"/>
  <c r="D910" i="2"/>
  <c r="F909" i="2"/>
  <c r="D1652" i="2" l="1"/>
  <c r="F1651" i="2"/>
  <c r="D2015" i="2"/>
  <c r="F2014" i="2"/>
  <c r="D1284" i="2"/>
  <c r="F1283" i="2"/>
  <c r="F910" i="2"/>
  <c r="D911" i="2"/>
  <c r="F2015" i="2" l="1"/>
  <c r="D2016" i="2"/>
  <c r="D1653" i="2"/>
  <c r="F1652" i="2"/>
  <c r="D1285" i="2"/>
  <c r="F1284" i="2"/>
  <c r="D912" i="2"/>
  <c r="F911" i="2"/>
  <c r="F1653" i="2" l="1"/>
  <c r="D1654" i="2"/>
  <c r="F2016" i="2"/>
  <c r="D2017" i="2"/>
  <c r="F1285" i="2"/>
  <c r="D1286" i="2"/>
  <c r="D913" i="2"/>
  <c r="F912" i="2"/>
  <c r="D2018" i="2" l="1"/>
  <c r="F2017" i="2"/>
  <c r="F1654" i="2"/>
  <c r="D1655" i="2"/>
  <c r="F1286" i="2"/>
  <c r="D1287" i="2"/>
  <c r="F913" i="2"/>
  <c r="D914" i="2"/>
  <c r="D1656" i="2" l="1"/>
  <c r="F1655" i="2"/>
  <c r="D2019" i="2"/>
  <c r="F2018" i="2"/>
  <c r="D1288" i="2"/>
  <c r="F1287" i="2"/>
  <c r="F914" i="2"/>
  <c r="D915" i="2"/>
  <c r="F2019" i="2" l="1"/>
  <c r="D2020" i="2"/>
  <c r="D1657" i="2"/>
  <c r="F1656" i="2"/>
  <c r="D1289" i="2"/>
  <c r="F1288" i="2"/>
  <c r="D916" i="2"/>
  <c r="F915" i="2"/>
  <c r="F2020" i="2" l="1"/>
  <c r="D2021" i="2"/>
  <c r="F1657" i="2"/>
  <c r="D1658" i="2"/>
  <c r="F1289" i="2"/>
  <c r="D1290" i="2"/>
  <c r="D917" i="2"/>
  <c r="F916" i="2"/>
  <c r="F1658" i="2" l="1"/>
  <c r="D1659" i="2"/>
  <c r="D2022" i="2"/>
  <c r="F2021" i="2"/>
  <c r="F1290" i="2"/>
  <c r="D1291" i="2"/>
  <c r="F917" i="2"/>
  <c r="D918" i="2"/>
  <c r="D2023" i="2" l="1"/>
  <c r="F2022" i="2"/>
  <c r="D1660" i="2"/>
  <c r="F1659" i="2"/>
  <c r="D1292" i="2"/>
  <c r="F1291" i="2"/>
  <c r="F918" i="2"/>
  <c r="D919" i="2"/>
  <c r="D1661" i="2" l="1"/>
  <c r="F1660" i="2"/>
  <c r="F2023" i="2"/>
  <c r="D2024" i="2"/>
  <c r="D1293" i="2"/>
  <c r="F1292" i="2"/>
  <c r="D920" i="2"/>
  <c r="F919" i="2"/>
  <c r="F1661" i="2" l="1"/>
  <c r="D1662" i="2"/>
  <c r="F2024" i="2"/>
  <c r="D2025" i="2"/>
  <c r="F1293" i="2"/>
  <c r="D1294" i="2"/>
  <c r="D921" i="2"/>
  <c r="F920" i="2"/>
  <c r="D2026" i="2" l="1"/>
  <c r="F2025" i="2"/>
  <c r="F1662" i="2"/>
  <c r="D1663" i="2"/>
  <c r="F1294" i="2"/>
  <c r="D1295" i="2"/>
  <c r="F921" i="2"/>
  <c r="D922" i="2"/>
  <c r="D1664" i="2" l="1"/>
  <c r="F1663" i="2"/>
  <c r="D2027" i="2"/>
  <c r="F2026" i="2"/>
  <c r="F1295" i="2"/>
  <c r="D1296" i="2"/>
  <c r="F922" i="2"/>
  <c r="D923" i="2"/>
  <c r="F2027" i="2" l="1"/>
  <c r="D2028" i="2"/>
  <c r="D1665" i="2"/>
  <c r="F1664" i="2"/>
  <c r="D1297" i="2"/>
  <c r="F1296" i="2"/>
  <c r="D924" i="2"/>
  <c r="F923" i="2"/>
  <c r="F1665" i="2" l="1"/>
  <c r="D1666" i="2"/>
  <c r="F2028" i="2"/>
  <c r="D2029" i="2"/>
  <c r="F1297" i="2"/>
  <c r="D1298" i="2"/>
  <c r="D925" i="2"/>
  <c r="F924" i="2"/>
  <c r="D2030" i="2" l="1"/>
  <c r="F2029" i="2"/>
  <c r="F1666" i="2"/>
  <c r="D1667" i="2"/>
  <c r="F1298" i="2"/>
  <c r="D1299" i="2"/>
  <c r="F925" i="2"/>
  <c r="D926" i="2"/>
  <c r="F2030" i="2" l="1"/>
  <c r="D2031" i="2"/>
  <c r="D1668" i="2"/>
  <c r="F1667" i="2"/>
  <c r="D1300" i="2"/>
  <c r="F1299" i="2"/>
  <c r="F926" i="2"/>
  <c r="D927" i="2"/>
  <c r="D1669" i="2" l="1"/>
  <c r="F1668" i="2"/>
  <c r="D2032" i="2"/>
  <c r="F2031" i="2"/>
  <c r="F1300" i="2"/>
  <c r="D1301" i="2"/>
  <c r="D928" i="2"/>
  <c r="F927" i="2"/>
  <c r="F1669" i="2" l="1"/>
  <c r="D1670" i="2"/>
  <c r="D2033" i="2"/>
  <c r="F2032" i="2"/>
  <c r="F1301" i="2"/>
  <c r="D1302" i="2"/>
  <c r="D929" i="2"/>
  <c r="F928" i="2"/>
  <c r="F1670" i="2" l="1"/>
  <c r="D1671" i="2"/>
  <c r="F2033" i="2"/>
  <c r="D2034" i="2"/>
  <c r="D1303" i="2"/>
  <c r="F1302" i="2"/>
  <c r="D930" i="2"/>
  <c r="F929" i="2"/>
  <c r="D1672" i="2" l="1"/>
  <c r="F1671" i="2"/>
  <c r="F2034" i="2"/>
  <c r="D2035" i="2"/>
  <c r="D1304" i="2"/>
  <c r="F1303" i="2"/>
  <c r="F930" i="2"/>
  <c r="D931" i="2"/>
  <c r="D1673" i="2" l="1"/>
  <c r="F1672" i="2"/>
  <c r="F2035" i="2"/>
  <c r="D2036" i="2"/>
  <c r="F1304" i="2"/>
  <c r="D1305" i="2"/>
  <c r="D932" i="2"/>
  <c r="F931" i="2"/>
  <c r="D2037" i="2" l="1"/>
  <c r="F2036" i="2"/>
  <c r="F1673" i="2"/>
  <c r="D1674" i="2"/>
  <c r="F1305" i="2"/>
  <c r="D1306" i="2"/>
  <c r="D933" i="2"/>
  <c r="F932" i="2"/>
  <c r="D2038" i="2" l="1"/>
  <c r="F2037" i="2"/>
  <c r="F1674" i="2"/>
  <c r="D1675" i="2"/>
  <c r="D1307" i="2"/>
  <c r="F1306" i="2"/>
  <c r="D934" i="2"/>
  <c r="F933" i="2"/>
  <c r="F2038" i="2" l="1"/>
  <c r="D2039" i="2"/>
  <c r="D1676" i="2"/>
  <c r="F1675" i="2"/>
  <c r="F1307" i="2"/>
  <c r="D1308" i="2"/>
  <c r="F934" i="2"/>
  <c r="D935" i="2"/>
  <c r="D1677" i="2" l="1"/>
  <c r="F1676" i="2"/>
  <c r="D2040" i="2"/>
  <c r="F2039" i="2"/>
  <c r="D1309" i="2"/>
  <c r="F1308" i="2"/>
  <c r="D936" i="2"/>
  <c r="F935" i="2"/>
  <c r="D2041" i="2" l="1"/>
  <c r="F2040" i="2"/>
  <c r="F1677" i="2"/>
  <c r="D1678" i="2"/>
  <c r="D1310" i="2"/>
  <c r="F1309" i="2"/>
  <c r="D937" i="2"/>
  <c r="F936" i="2"/>
  <c r="F1678" i="2" l="1"/>
  <c r="D1679" i="2"/>
  <c r="F2041" i="2"/>
  <c r="D2042" i="2"/>
  <c r="F1310" i="2"/>
  <c r="D1311" i="2"/>
  <c r="F937" i="2"/>
  <c r="D938" i="2"/>
  <c r="D1680" i="2" l="1"/>
  <c r="F1679" i="2"/>
  <c r="F2042" i="2"/>
  <c r="D2043" i="2"/>
  <c r="D1312" i="2"/>
  <c r="F1311" i="2"/>
  <c r="F938" i="2"/>
  <c r="D939" i="2"/>
  <c r="F2043" i="2" l="1"/>
  <c r="D2044" i="2"/>
  <c r="D1681" i="2"/>
  <c r="F1680" i="2"/>
  <c r="F1312" i="2"/>
  <c r="D1313" i="2"/>
  <c r="D940" i="2"/>
  <c r="F939" i="2"/>
  <c r="F1681" i="2" l="1"/>
  <c r="D1682" i="2"/>
  <c r="D2045" i="2"/>
  <c r="F2044" i="2"/>
  <c r="F1313" i="2"/>
  <c r="D1314" i="2"/>
  <c r="D941" i="2"/>
  <c r="F940" i="2"/>
  <c r="F1682" i="2" l="1"/>
  <c r="D1683" i="2"/>
  <c r="F2045" i="2"/>
  <c r="D2046" i="2"/>
  <c r="D1315" i="2"/>
  <c r="F1314" i="2"/>
  <c r="F941" i="2"/>
  <c r="D942" i="2"/>
  <c r="D2047" i="2" l="1"/>
  <c r="F2046" i="2"/>
  <c r="D1684" i="2"/>
  <c r="F1683" i="2"/>
  <c r="F1315" i="2"/>
  <c r="D1316" i="2"/>
  <c r="F942" i="2"/>
  <c r="D943" i="2"/>
  <c r="D1685" i="2" l="1"/>
  <c r="F1684" i="2"/>
  <c r="D2048" i="2"/>
  <c r="F2047" i="2"/>
  <c r="F1316" i="2"/>
  <c r="D1317" i="2"/>
  <c r="D944" i="2"/>
  <c r="F943" i="2"/>
  <c r="F2048" i="2" l="1"/>
  <c r="D2049" i="2"/>
  <c r="F1685" i="2"/>
  <c r="D1686" i="2"/>
  <c r="D1318" i="2"/>
  <c r="F1317" i="2"/>
  <c r="D945" i="2"/>
  <c r="F944" i="2"/>
  <c r="F1686" i="2" l="1"/>
  <c r="D1687" i="2"/>
  <c r="F2049" i="2"/>
  <c r="D2050" i="2"/>
  <c r="F1318" i="2"/>
  <c r="D1319" i="2"/>
  <c r="F945" i="2"/>
  <c r="D946" i="2"/>
  <c r="D2051" i="2" l="1"/>
  <c r="F2050" i="2"/>
  <c r="D1688" i="2"/>
  <c r="F1687" i="2"/>
  <c r="F1319" i="2"/>
  <c r="D1320" i="2"/>
  <c r="F946" i="2"/>
  <c r="D947" i="2"/>
  <c r="D1689" i="2" l="1"/>
  <c r="F1688" i="2"/>
  <c r="D2052" i="2"/>
  <c r="F2051" i="2"/>
  <c r="D1321" i="2"/>
  <c r="F1320" i="2"/>
  <c r="D948" i="2"/>
  <c r="F947" i="2"/>
  <c r="F2052" i="2" l="1"/>
  <c r="D2053" i="2"/>
  <c r="F1689" i="2"/>
  <c r="D1690" i="2"/>
  <c r="F1321" i="2"/>
  <c r="D1322" i="2"/>
  <c r="D949" i="2"/>
  <c r="F948" i="2"/>
  <c r="F2053" i="2" l="1"/>
  <c r="D2054" i="2"/>
  <c r="F1690" i="2"/>
  <c r="D1691" i="2"/>
  <c r="F1322" i="2"/>
  <c r="D1323" i="2"/>
  <c r="F949" i="2"/>
  <c r="D950" i="2"/>
  <c r="D1692" i="2" l="1"/>
  <c r="F1691" i="2"/>
  <c r="D2055" i="2"/>
  <c r="F2054" i="2"/>
  <c r="D1324" i="2"/>
  <c r="F1323" i="2"/>
  <c r="F950" i="2"/>
  <c r="D951" i="2"/>
  <c r="D2056" i="2" l="1"/>
  <c r="F2055" i="2"/>
  <c r="D1693" i="2"/>
  <c r="F1692" i="2"/>
  <c r="D1325" i="2"/>
  <c r="F1324" i="2"/>
  <c r="D952" i="2"/>
  <c r="F951" i="2"/>
  <c r="F1693" i="2" l="1"/>
  <c r="D1694" i="2"/>
  <c r="F2056" i="2"/>
  <c r="D2057" i="2"/>
  <c r="D1326" i="2"/>
  <c r="F1325" i="2"/>
  <c r="D953" i="2"/>
  <c r="F952" i="2"/>
  <c r="F2057" i="2" l="1"/>
  <c r="D2058" i="2"/>
  <c r="F1694" i="2"/>
  <c r="D1695" i="2"/>
  <c r="D1327" i="2"/>
  <c r="F1326" i="2"/>
  <c r="F953" i="2"/>
  <c r="D954" i="2"/>
  <c r="D2059" i="2" l="1"/>
  <c r="F2058" i="2"/>
  <c r="F1695" i="2"/>
  <c r="D1696" i="2"/>
  <c r="F1327" i="2"/>
  <c r="D1328" i="2"/>
  <c r="F954" i="2"/>
  <c r="D955" i="2"/>
  <c r="D1697" i="2" l="1"/>
  <c r="F1696" i="2"/>
  <c r="D2060" i="2"/>
  <c r="F2059" i="2"/>
  <c r="D1329" i="2"/>
  <c r="F1328" i="2"/>
  <c r="D956" i="2"/>
  <c r="F955" i="2"/>
  <c r="F1697" i="2" l="1"/>
  <c r="D1698" i="2"/>
  <c r="F2060" i="2"/>
  <c r="D2061" i="2"/>
  <c r="D1330" i="2"/>
  <c r="F1329" i="2"/>
  <c r="D957" i="2"/>
  <c r="F956" i="2"/>
  <c r="F2061" i="2" l="1"/>
  <c r="D2062" i="2"/>
  <c r="D1699" i="2"/>
  <c r="F1698" i="2"/>
  <c r="F1330" i="2"/>
  <c r="D1331" i="2"/>
  <c r="F957" i="2"/>
  <c r="D958" i="2"/>
  <c r="D1700" i="2" l="1"/>
  <c r="F1699" i="2"/>
  <c r="D2063" i="2"/>
  <c r="F2062" i="2"/>
  <c r="D1332" i="2"/>
  <c r="F1331" i="2"/>
  <c r="F958" i="2"/>
  <c r="D959" i="2"/>
  <c r="D2064" i="2" l="1"/>
  <c r="F2063" i="2"/>
  <c r="F1700" i="2"/>
  <c r="D1701" i="2"/>
  <c r="D1333" i="2"/>
  <c r="F1332" i="2"/>
  <c r="D960" i="2"/>
  <c r="F959" i="2"/>
  <c r="D1702" i="2" l="1"/>
  <c r="F1701" i="2"/>
  <c r="F2064" i="2"/>
  <c r="D2065" i="2"/>
  <c r="D1334" i="2"/>
  <c r="F1333" i="2"/>
  <c r="D961" i="2"/>
  <c r="F960" i="2"/>
  <c r="D1703" i="2" l="1"/>
  <c r="F1702" i="2"/>
  <c r="F2065" i="2"/>
  <c r="D2066" i="2"/>
  <c r="F1334" i="2"/>
  <c r="D1335" i="2"/>
  <c r="D962" i="2"/>
  <c r="F961" i="2"/>
  <c r="D2067" i="2" l="1"/>
  <c r="F2066" i="2"/>
  <c r="F1703" i="2"/>
  <c r="D1704" i="2"/>
  <c r="D1336" i="2"/>
  <c r="F1335" i="2"/>
  <c r="D963" i="2"/>
  <c r="F962" i="2"/>
  <c r="D1705" i="2" l="1"/>
  <c r="F1704" i="2"/>
  <c r="D2068" i="2"/>
  <c r="F2067" i="2"/>
  <c r="D1337" i="2"/>
  <c r="F1336" i="2"/>
  <c r="F963" i="2"/>
  <c r="D964" i="2"/>
  <c r="F2068" i="2" l="1"/>
  <c r="D2069" i="2"/>
  <c r="F1705" i="2"/>
  <c r="D1706" i="2"/>
  <c r="D1338" i="2"/>
  <c r="F1337" i="2"/>
  <c r="D965" i="2"/>
  <c r="F964" i="2"/>
  <c r="F1706" i="2" l="1"/>
  <c r="D1707" i="2"/>
  <c r="F2069" i="2"/>
  <c r="D2070" i="2"/>
  <c r="F1338" i="2"/>
  <c r="D1339" i="2"/>
  <c r="D966" i="2"/>
  <c r="F965" i="2"/>
  <c r="D2071" i="2" l="1"/>
  <c r="F2070" i="2"/>
  <c r="D1708" i="2"/>
  <c r="F1707" i="2"/>
  <c r="F1339" i="2"/>
  <c r="D1340" i="2"/>
  <c r="D967" i="2"/>
  <c r="F966" i="2"/>
  <c r="F1708" i="2" l="1"/>
  <c r="D1709" i="2"/>
  <c r="D2072" i="2"/>
  <c r="F2071" i="2"/>
  <c r="D1341" i="2"/>
  <c r="F1340" i="2"/>
  <c r="F967" i="2"/>
  <c r="D968" i="2"/>
  <c r="F2072" i="2" l="1"/>
  <c r="D2073" i="2"/>
  <c r="F1709" i="2"/>
  <c r="D1710" i="2"/>
  <c r="F1341" i="2"/>
  <c r="D1342" i="2"/>
  <c r="F968" i="2"/>
  <c r="D969" i="2"/>
  <c r="D1711" i="2" l="1"/>
  <c r="F1710" i="2"/>
  <c r="F2073" i="2"/>
  <c r="D2074" i="2"/>
  <c r="F1342" i="2"/>
  <c r="D1343" i="2"/>
  <c r="D970" i="2"/>
  <c r="F969" i="2"/>
  <c r="D2075" i="2" l="1"/>
  <c r="F2074" i="2"/>
  <c r="F1711" i="2"/>
  <c r="D1712" i="2"/>
  <c r="F1343" i="2"/>
  <c r="D1344" i="2"/>
  <c r="F970" i="2"/>
  <c r="D971" i="2"/>
  <c r="F1712" i="2" l="1"/>
  <c r="D1713" i="2"/>
  <c r="D2076" i="2"/>
  <c r="F2075" i="2"/>
  <c r="D1345" i="2"/>
  <c r="F1344" i="2"/>
  <c r="F971" i="2"/>
  <c r="D972" i="2"/>
  <c r="F2076" i="2" l="1"/>
  <c r="D2077" i="2"/>
  <c r="D1714" i="2"/>
  <c r="F1713" i="2"/>
  <c r="F1345" i="2"/>
  <c r="D1346" i="2"/>
  <c r="D973" i="2"/>
  <c r="F972" i="2"/>
  <c r="F1714" i="2" l="1"/>
  <c r="D1715" i="2"/>
  <c r="F2077" i="2"/>
  <c r="D2078" i="2"/>
  <c r="F1346" i="2"/>
  <c r="D1347" i="2"/>
  <c r="D974" i="2"/>
  <c r="F973" i="2"/>
  <c r="D2079" i="2" l="1"/>
  <c r="F2078" i="2"/>
  <c r="F1715" i="2"/>
  <c r="D1716" i="2"/>
  <c r="D1348" i="2"/>
  <c r="F1347" i="2"/>
  <c r="D975" i="2"/>
  <c r="F974" i="2"/>
  <c r="D1717" i="2" l="1"/>
  <c r="F1716" i="2"/>
  <c r="D2080" i="2"/>
  <c r="F2079" i="2"/>
  <c r="D1349" i="2"/>
  <c r="F1348" i="2"/>
  <c r="F975" i="2"/>
  <c r="D976" i="2"/>
  <c r="F2080" i="2" l="1"/>
  <c r="D2081" i="2"/>
  <c r="D1718" i="2"/>
  <c r="F1717" i="2"/>
  <c r="D1350" i="2"/>
  <c r="F1349" i="2"/>
  <c r="D977" i="2"/>
  <c r="F976" i="2"/>
  <c r="F2081" i="2" l="1"/>
  <c r="D2082" i="2"/>
  <c r="D1719" i="2"/>
  <c r="F1718" i="2"/>
  <c r="F1350" i="2"/>
  <c r="D1351" i="2"/>
  <c r="D978" i="2"/>
  <c r="F977" i="2"/>
  <c r="D2083" i="2" l="1"/>
  <c r="F2082" i="2"/>
  <c r="F1719" i="2"/>
  <c r="D1720" i="2"/>
  <c r="D1352" i="2"/>
  <c r="F1351" i="2"/>
  <c r="D979" i="2"/>
  <c r="F978" i="2"/>
  <c r="D1721" i="2" l="1"/>
  <c r="F1720" i="2"/>
  <c r="D2084" i="2"/>
  <c r="F2083" i="2"/>
  <c r="D1353" i="2"/>
  <c r="F1352" i="2"/>
  <c r="F979" i="2"/>
  <c r="D980" i="2"/>
  <c r="F2084" i="2" l="1"/>
  <c r="D2085" i="2"/>
  <c r="D1722" i="2"/>
  <c r="F1721" i="2"/>
  <c r="D1354" i="2"/>
  <c r="F1353" i="2"/>
  <c r="D981" i="2"/>
  <c r="F980" i="2"/>
  <c r="F2085" i="2" l="1"/>
  <c r="D2086" i="2"/>
  <c r="D1723" i="2"/>
  <c r="F1722" i="2"/>
  <c r="F1354" i="2"/>
  <c r="D1355" i="2"/>
  <c r="D982" i="2"/>
  <c r="F981" i="2"/>
  <c r="F1723" i="2" l="1"/>
  <c r="D1724" i="2"/>
  <c r="D2087" i="2"/>
  <c r="F2086" i="2"/>
  <c r="F1355" i="2"/>
  <c r="D1356" i="2"/>
  <c r="F982" i="2"/>
  <c r="D983" i="2"/>
  <c r="D2088" i="2" l="1"/>
  <c r="F2087" i="2"/>
  <c r="D1725" i="2"/>
  <c r="F1724" i="2"/>
  <c r="D1357" i="2"/>
  <c r="F1356" i="2"/>
  <c r="F983" i="2"/>
  <c r="D984" i="2"/>
  <c r="F1725" i="2" l="1"/>
  <c r="D1726" i="2"/>
  <c r="F2088" i="2"/>
  <c r="D2089" i="2"/>
  <c r="F1357" i="2"/>
  <c r="D1358" i="2"/>
  <c r="F984" i="2"/>
  <c r="D985" i="2"/>
  <c r="F2089" i="2" l="1"/>
  <c r="D2090" i="2"/>
  <c r="F1726" i="2"/>
  <c r="D1727" i="2"/>
  <c r="F1358" i="2"/>
  <c r="D1359" i="2"/>
  <c r="D986" i="2"/>
  <c r="F985" i="2"/>
  <c r="F2090" i="2" l="1"/>
  <c r="D2091" i="2"/>
  <c r="D1728" i="2"/>
  <c r="F1727" i="2"/>
  <c r="F1359" i="2"/>
  <c r="D1360" i="2"/>
  <c r="F986" i="2"/>
  <c r="D987" i="2"/>
  <c r="D1729" i="2" l="1"/>
  <c r="F1728" i="2"/>
  <c r="D2092" i="2"/>
  <c r="F2091" i="2"/>
  <c r="D1361" i="2"/>
  <c r="F1360" i="2"/>
  <c r="F987" i="2"/>
  <c r="D988" i="2"/>
  <c r="F1729" i="2" l="1"/>
  <c r="D1730" i="2"/>
  <c r="F2092" i="2"/>
  <c r="D2093" i="2"/>
  <c r="D1362" i="2"/>
  <c r="F1361" i="2"/>
  <c r="F988" i="2"/>
  <c r="D989" i="2"/>
  <c r="D2094" i="2" l="1"/>
  <c r="F2093" i="2"/>
  <c r="F1730" i="2"/>
  <c r="D1731" i="2"/>
  <c r="F1362" i="2"/>
  <c r="D1363" i="2"/>
  <c r="D990" i="2"/>
  <c r="F989" i="2"/>
  <c r="D1732" i="2" l="1"/>
  <c r="F1731" i="2"/>
  <c r="D2095" i="2"/>
  <c r="F2094" i="2"/>
  <c r="D1364" i="2"/>
  <c r="F1363" i="2"/>
  <c r="D991" i="2"/>
  <c r="F990" i="2"/>
  <c r="F2095" i="2" l="1"/>
  <c r="D2096" i="2"/>
  <c r="D1733" i="2"/>
  <c r="F1732" i="2"/>
  <c r="D1365" i="2"/>
  <c r="F1364" i="2"/>
  <c r="D992" i="2"/>
  <c r="F991" i="2"/>
  <c r="F1733" i="2" l="1"/>
  <c r="D1734" i="2"/>
  <c r="D2097" i="2"/>
  <c r="F2096" i="2"/>
  <c r="F1365" i="2"/>
  <c r="D1366" i="2"/>
  <c r="D993" i="2"/>
  <c r="F992" i="2"/>
  <c r="D2098" i="2" l="1"/>
  <c r="F2097" i="2"/>
  <c r="F1734" i="2"/>
  <c r="D1735" i="2"/>
  <c r="F1366" i="2"/>
  <c r="D1367" i="2"/>
  <c r="D994" i="2"/>
  <c r="F993" i="2"/>
  <c r="D2099" i="2" l="1"/>
  <c r="F2098" i="2"/>
  <c r="D1736" i="2"/>
  <c r="F1735" i="2"/>
  <c r="D1368" i="2"/>
  <c r="F1367" i="2"/>
  <c r="D995" i="2"/>
  <c r="F994" i="2"/>
  <c r="F2099" i="2" l="1"/>
  <c r="D2100" i="2"/>
  <c r="D1737" i="2"/>
  <c r="F1736" i="2"/>
  <c r="F1368" i="2"/>
  <c r="D1369" i="2"/>
  <c r="F995" i="2"/>
  <c r="D996" i="2"/>
  <c r="F1737" i="2" l="1"/>
  <c r="D1738" i="2"/>
  <c r="D2101" i="2"/>
  <c r="F2100" i="2"/>
  <c r="F1369" i="2"/>
  <c r="D1370" i="2"/>
  <c r="D997" i="2"/>
  <c r="F996" i="2"/>
  <c r="D2102" i="2" l="1"/>
  <c r="F2101" i="2"/>
  <c r="F1738" i="2"/>
  <c r="D1739" i="2"/>
  <c r="F1370" i="2"/>
  <c r="D1371" i="2"/>
  <c r="D998" i="2"/>
  <c r="F997" i="2"/>
  <c r="D1740" i="2" l="1"/>
  <c r="F1739" i="2"/>
  <c r="F2102" i="2"/>
  <c r="D2103" i="2"/>
  <c r="D1372" i="2"/>
  <c r="F1371" i="2"/>
  <c r="D999" i="2"/>
  <c r="F998" i="2"/>
  <c r="F2103" i="2" l="1"/>
  <c r="D2104" i="2"/>
  <c r="D1741" i="2"/>
  <c r="F1740" i="2"/>
  <c r="F1372" i="2"/>
  <c r="D1373" i="2"/>
  <c r="F999" i="2"/>
  <c r="D1000" i="2"/>
  <c r="F1741" i="2" l="1"/>
  <c r="D1742" i="2"/>
  <c r="F2104" i="2"/>
  <c r="D2105" i="2"/>
  <c r="F1373" i="2"/>
  <c r="D1374" i="2"/>
  <c r="F1000" i="2"/>
  <c r="D1001" i="2"/>
  <c r="D2106" i="2" l="1"/>
  <c r="F2105" i="2"/>
  <c r="F1742" i="2"/>
  <c r="D1743" i="2"/>
  <c r="D1375" i="2"/>
  <c r="F1374" i="2"/>
  <c r="D1002" i="2"/>
  <c r="F1001" i="2"/>
  <c r="F2106" i="2" l="1"/>
  <c r="D2107" i="2"/>
  <c r="D1744" i="2"/>
  <c r="F1743" i="2"/>
  <c r="D1376" i="2"/>
  <c r="F1375" i="2"/>
  <c r="D1003" i="2"/>
  <c r="F1002" i="2"/>
  <c r="D1745" i="2" l="1"/>
  <c r="F1744" i="2"/>
  <c r="F2107" i="2"/>
  <c r="D2108" i="2"/>
  <c r="F1376" i="2"/>
  <c r="D1377" i="2"/>
  <c r="F1003" i="2"/>
  <c r="D1004" i="2"/>
  <c r="F2108" i="2" l="1"/>
  <c r="D2109" i="2"/>
  <c r="F1745" i="2"/>
  <c r="D1746" i="2"/>
  <c r="F1377" i="2"/>
  <c r="D1378" i="2"/>
  <c r="F1004" i="2"/>
  <c r="D1005" i="2"/>
  <c r="F1746" i="2" l="1"/>
  <c r="D1747" i="2"/>
  <c r="D2110" i="2"/>
  <c r="F2109" i="2"/>
  <c r="D1379" i="2"/>
  <c r="F1378" i="2"/>
  <c r="D1006" i="2"/>
  <c r="F1005" i="2"/>
  <c r="D2111" i="2" l="1"/>
  <c r="F2110" i="2"/>
  <c r="D1748" i="2"/>
  <c r="F1747" i="2"/>
  <c r="D1380" i="2"/>
  <c r="F1379" i="2"/>
  <c r="F1006" i="2"/>
  <c r="D1007" i="2"/>
  <c r="D1749" i="2" l="1"/>
  <c r="F1748" i="2"/>
  <c r="F2111" i="2"/>
  <c r="D2112" i="2"/>
  <c r="F1380" i="2"/>
  <c r="D1381" i="2"/>
  <c r="F1007" i="2"/>
  <c r="D1008" i="2"/>
  <c r="D2113" i="2" l="1"/>
  <c r="F2112" i="2"/>
  <c r="F1749" i="2"/>
  <c r="D1750" i="2"/>
  <c r="F1381" i="2"/>
  <c r="D1382" i="2"/>
  <c r="F1008" i="2"/>
  <c r="D1009" i="2"/>
  <c r="F1750" i="2" l="1"/>
  <c r="D1751" i="2"/>
  <c r="D2114" i="2"/>
  <c r="F2113" i="2"/>
  <c r="D1383" i="2"/>
  <c r="F1382" i="2"/>
  <c r="D1010" i="2"/>
  <c r="F1009" i="2"/>
  <c r="D2115" i="2" l="1"/>
  <c r="F2114" i="2"/>
  <c r="D1752" i="2"/>
  <c r="F1751" i="2"/>
  <c r="D1384" i="2"/>
  <c r="F1383" i="2"/>
  <c r="D1011" i="2"/>
  <c r="F1010" i="2"/>
  <c r="D1753" i="2" l="1"/>
  <c r="F1752" i="2"/>
  <c r="F2115" i="2"/>
  <c r="D2116" i="2"/>
  <c r="D1385" i="2"/>
  <c r="F1384" i="2"/>
  <c r="F1011" i="2"/>
  <c r="D1012" i="2"/>
  <c r="F1753" i="2" l="1"/>
  <c r="D1754" i="2"/>
  <c r="D2117" i="2"/>
  <c r="F2116" i="2"/>
  <c r="F1385" i="2"/>
  <c r="D1386" i="2"/>
  <c r="D1013" i="2"/>
  <c r="F1012" i="2"/>
  <c r="D2118" i="2" l="1"/>
  <c r="F2117" i="2"/>
  <c r="F1754" i="2"/>
  <c r="D1755" i="2"/>
  <c r="F1386" i="2"/>
  <c r="D1387" i="2"/>
  <c r="D1014" i="2"/>
  <c r="F1013" i="2"/>
  <c r="D1756" i="2" l="1"/>
  <c r="F1755" i="2"/>
  <c r="F2118" i="2"/>
  <c r="D2119" i="2"/>
  <c r="D1388" i="2"/>
  <c r="F1387" i="2"/>
  <c r="F1014" i="2"/>
  <c r="D1015" i="2"/>
  <c r="F2119" i="2" l="1"/>
  <c r="D2120" i="2"/>
  <c r="D1757" i="2"/>
  <c r="F1756" i="2"/>
  <c r="D1389" i="2"/>
  <c r="F1388" i="2"/>
  <c r="F1015" i="2"/>
  <c r="D1016" i="2"/>
  <c r="F1757" i="2" l="1"/>
  <c r="D1758" i="2"/>
  <c r="D2121" i="2"/>
  <c r="F2120" i="2"/>
  <c r="F1389" i="2"/>
  <c r="D1390" i="2"/>
  <c r="F1016" i="2"/>
  <c r="D1017" i="2"/>
  <c r="F1758" i="2" l="1"/>
  <c r="D1759" i="2"/>
  <c r="F2121" i="2"/>
  <c r="D2122" i="2"/>
  <c r="D1391" i="2"/>
  <c r="F1390" i="2"/>
  <c r="F1017" i="2"/>
  <c r="D1018" i="2"/>
  <c r="D1760" i="2" l="1"/>
  <c r="F1759" i="2"/>
  <c r="F2122" i="2"/>
  <c r="D2123" i="2"/>
  <c r="D1392" i="2"/>
  <c r="F1391" i="2"/>
  <c r="D1019" i="2"/>
  <c r="F1018" i="2"/>
  <c r="F2123" i="2" l="1"/>
  <c r="D2124" i="2"/>
  <c r="D1761" i="2"/>
  <c r="F1760" i="2"/>
  <c r="D1393" i="2"/>
  <c r="F1392" i="2"/>
  <c r="D1020" i="2"/>
  <c r="F1019" i="2"/>
  <c r="D2125" i="2" l="1"/>
  <c r="F2124" i="2"/>
  <c r="F1761" i="2"/>
  <c r="D1762" i="2"/>
  <c r="F1393" i="2"/>
  <c r="D1394" i="2"/>
  <c r="D1021" i="2"/>
  <c r="F1020" i="2"/>
  <c r="F1762" i="2" l="1"/>
  <c r="D1763" i="2"/>
  <c r="F2125" i="2"/>
  <c r="D2126" i="2"/>
  <c r="D1395" i="2"/>
  <c r="F1394" i="2"/>
  <c r="F1021" i="2"/>
  <c r="D1022" i="2"/>
  <c r="F2126" i="2" l="1"/>
  <c r="D2127" i="2"/>
  <c r="D1764" i="2"/>
  <c r="F1763" i="2"/>
  <c r="F1395" i="2"/>
  <c r="D1396" i="2"/>
  <c r="F1022" i="2"/>
  <c r="D1023" i="2"/>
  <c r="D1765" i="2" l="1"/>
  <c r="F1764" i="2"/>
  <c r="D2128" i="2"/>
  <c r="F2127" i="2"/>
  <c r="D1397" i="2"/>
  <c r="F1396" i="2"/>
  <c r="D1024" i="2"/>
  <c r="F1023" i="2"/>
  <c r="F1765" i="2" l="1"/>
  <c r="D1766" i="2"/>
  <c r="D2129" i="2"/>
  <c r="F2128" i="2"/>
  <c r="D1398" i="2"/>
  <c r="F1397" i="2"/>
  <c r="D1025" i="2"/>
  <c r="F1024" i="2"/>
  <c r="D2130" i="2" l="1"/>
  <c r="F2129" i="2"/>
  <c r="F1766" i="2"/>
  <c r="D1767" i="2"/>
  <c r="F1398" i="2"/>
  <c r="D1399" i="2"/>
  <c r="F1025" i="2"/>
  <c r="D1026" i="2"/>
  <c r="D1768" i="2" l="1"/>
  <c r="F1767" i="2"/>
  <c r="F2130" i="2"/>
  <c r="D2131" i="2"/>
  <c r="D1400" i="2"/>
  <c r="F1399" i="2"/>
  <c r="F1026" i="2"/>
  <c r="D1027" i="2"/>
  <c r="D2132" i="2" l="1"/>
  <c r="F2131" i="2"/>
  <c r="D1769" i="2"/>
  <c r="F1768" i="2"/>
  <c r="D1401" i="2"/>
  <c r="F1400" i="2"/>
  <c r="D1028" i="2"/>
  <c r="F1027" i="2"/>
  <c r="F1769" i="2" l="1"/>
  <c r="D1770" i="2"/>
  <c r="D2133" i="2"/>
  <c r="F2132" i="2"/>
  <c r="D1402" i="2"/>
  <c r="F1401" i="2"/>
  <c r="D1029" i="2"/>
  <c r="F1028" i="2"/>
  <c r="D2134" i="2" l="1"/>
  <c r="F2133" i="2"/>
  <c r="F1770" i="2"/>
  <c r="D1771" i="2"/>
  <c r="D1403" i="2"/>
  <c r="F1402" i="2"/>
  <c r="F1029" i="2"/>
  <c r="D1030" i="2"/>
  <c r="D1772" i="2" l="1"/>
  <c r="F1771" i="2"/>
  <c r="F2134" i="2"/>
  <c r="D2135" i="2"/>
  <c r="D1404" i="2"/>
  <c r="F1403" i="2"/>
  <c r="F1030" i="2"/>
  <c r="D1031" i="2"/>
  <c r="D2136" i="2" l="1"/>
  <c r="F2135" i="2"/>
  <c r="D1773" i="2"/>
  <c r="F1772" i="2"/>
  <c r="D1405" i="2"/>
  <c r="F1404" i="2"/>
  <c r="D1032" i="2"/>
  <c r="F1031" i="2"/>
  <c r="F1773" i="2" l="1"/>
  <c r="D1774" i="2"/>
  <c r="D2137" i="2"/>
  <c r="F2136" i="2"/>
  <c r="D1406" i="2"/>
  <c r="F1405" i="2"/>
  <c r="D1033" i="2"/>
  <c r="F1032" i="2"/>
  <c r="D2138" i="2" l="1"/>
  <c r="F2137" i="2"/>
  <c r="F1774" i="2"/>
  <c r="D1775" i="2"/>
  <c r="D1407" i="2"/>
  <c r="F1406" i="2"/>
  <c r="F1033" i="2"/>
  <c r="D1034" i="2"/>
  <c r="D1776" i="2" l="1"/>
  <c r="F1775" i="2"/>
  <c r="F2138" i="2"/>
  <c r="D2139" i="2"/>
  <c r="D1408" i="2"/>
  <c r="F1407" i="2"/>
  <c r="F1034" i="2"/>
  <c r="D1035" i="2"/>
  <c r="D2140" i="2" l="1"/>
  <c r="F2139" i="2"/>
  <c r="D1777" i="2"/>
  <c r="F1776" i="2"/>
  <c r="D1409" i="2"/>
  <c r="F1408" i="2"/>
  <c r="D1036" i="2"/>
  <c r="F1035" i="2"/>
  <c r="F1777" i="2" l="1"/>
  <c r="D1778" i="2"/>
  <c r="D2141" i="2"/>
  <c r="F2140" i="2"/>
  <c r="F1409" i="2"/>
  <c r="D1410" i="2"/>
  <c r="D1037" i="2"/>
  <c r="F1036" i="2"/>
  <c r="D2142" i="2" l="1"/>
  <c r="F2141" i="2"/>
  <c r="F1778" i="2"/>
  <c r="D1779" i="2"/>
  <c r="D1411" i="2"/>
  <c r="F1410" i="2"/>
  <c r="F1037" i="2"/>
  <c r="D1038" i="2"/>
  <c r="D1780" i="2" l="1"/>
  <c r="F1779" i="2"/>
  <c r="F2142" i="2"/>
  <c r="D2143" i="2"/>
  <c r="F1411" i="2"/>
  <c r="D1412" i="2"/>
  <c r="F1038" i="2"/>
  <c r="D1039" i="2"/>
  <c r="F2143" i="2" l="1"/>
  <c r="D2144" i="2"/>
  <c r="D1781" i="2"/>
  <c r="F1780" i="2"/>
  <c r="D1413" i="2"/>
  <c r="F1412" i="2"/>
  <c r="D1040" i="2"/>
  <c r="F1039" i="2"/>
  <c r="F1781" i="2" l="1"/>
  <c r="D1782" i="2"/>
  <c r="D2145" i="2"/>
  <c r="F2144" i="2"/>
  <c r="D1414" i="2"/>
  <c r="F1413" i="2"/>
  <c r="D1041" i="2"/>
  <c r="F1040" i="2"/>
  <c r="F2145" i="2" l="1"/>
  <c r="D2146" i="2"/>
  <c r="F1782" i="2"/>
  <c r="D1783" i="2"/>
  <c r="D1415" i="2"/>
  <c r="F1414" i="2"/>
  <c r="F1041" i="2"/>
  <c r="D1042" i="2"/>
  <c r="D1784" i="2" l="1"/>
  <c r="F1783" i="2"/>
  <c r="F2146" i="2"/>
  <c r="D2147" i="2"/>
  <c r="F1415" i="2"/>
  <c r="D1416" i="2"/>
  <c r="F1042" i="2"/>
  <c r="D1043" i="2"/>
  <c r="F2147" i="2" l="1"/>
  <c r="D2148" i="2"/>
  <c r="D1785" i="2"/>
  <c r="F1784" i="2"/>
  <c r="D1417" i="2"/>
  <c r="F1416" i="2"/>
  <c r="D1044" i="2"/>
  <c r="F1043" i="2"/>
  <c r="F1785" i="2" l="1"/>
  <c r="D1786" i="2"/>
  <c r="D2149" i="2"/>
  <c r="F2148" i="2"/>
  <c r="D1418" i="2"/>
  <c r="F1417" i="2"/>
  <c r="D1045" i="2"/>
  <c r="F1044" i="2"/>
  <c r="F2149" i="2" l="1"/>
  <c r="D2150" i="2"/>
  <c r="F1786" i="2"/>
  <c r="D1787" i="2"/>
  <c r="F1418" i="2"/>
  <c r="D1419" i="2"/>
  <c r="F1045" i="2"/>
  <c r="D1046" i="2"/>
  <c r="D1788" i="2" l="1"/>
  <c r="F1787" i="2"/>
  <c r="F2150" i="2"/>
  <c r="D2151" i="2"/>
  <c r="F1419" i="2"/>
  <c r="D1420" i="2"/>
  <c r="F1046" i="2"/>
  <c r="D1047" i="2"/>
  <c r="F2151" i="2" l="1"/>
  <c r="D2152" i="2"/>
  <c r="D1789" i="2"/>
  <c r="F1788" i="2"/>
  <c r="D1421" i="2"/>
  <c r="F1420" i="2"/>
  <c r="D1048" i="2"/>
  <c r="F1047" i="2"/>
  <c r="D1790" i="2" l="1"/>
  <c r="F1789" i="2"/>
  <c r="D2153" i="2"/>
  <c r="F2152" i="2"/>
  <c r="D1422" i="2"/>
  <c r="F1421" i="2"/>
  <c r="D1049" i="2"/>
  <c r="F1048" i="2"/>
  <c r="D2154" i="2" l="1"/>
  <c r="F2153" i="2"/>
  <c r="F1790" i="2"/>
  <c r="D1791" i="2"/>
  <c r="D1423" i="2"/>
  <c r="F1422" i="2"/>
  <c r="F1049" i="2"/>
  <c r="D1050" i="2"/>
  <c r="F1791" i="2" l="1"/>
  <c r="D1792" i="2"/>
  <c r="D2155" i="2"/>
  <c r="F2154" i="2"/>
  <c r="F1423" i="2"/>
  <c r="D1424" i="2"/>
  <c r="F1050" i="2"/>
  <c r="D1051" i="2"/>
  <c r="D1793" i="2" l="1"/>
  <c r="F1792" i="2"/>
  <c r="F2155" i="2"/>
  <c r="D2156" i="2"/>
  <c r="D1425" i="2"/>
  <c r="F1424" i="2"/>
  <c r="D1052" i="2"/>
  <c r="F1051" i="2"/>
  <c r="F2156" i="2" l="1"/>
  <c r="D2157" i="2"/>
  <c r="D1794" i="2"/>
  <c r="F1793" i="2"/>
  <c r="D1426" i="2"/>
  <c r="F1425" i="2"/>
  <c r="D1053" i="2"/>
  <c r="F1052" i="2"/>
  <c r="D2158" i="2" l="1"/>
  <c r="F2157" i="2"/>
  <c r="F1794" i="2"/>
  <c r="D1795" i="2"/>
  <c r="F1426" i="2"/>
  <c r="D1427" i="2"/>
  <c r="F1053" i="2"/>
  <c r="D1054" i="2"/>
  <c r="F1795" i="2" l="1"/>
  <c r="D1796" i="2"/>
  <c r="D2159" i="2"/>
  <c r="F2158" i="2"/>
  <c r="F1427" i="2"/>
  <c r="D1428" i="2"/>
  <c r="F1054" i="2"/>
  <c r="D1055" i="2"/>
  <c r="F2159" i="2" l="1"/>
  <c r="D2160" i="2"/>
  <c r="D1797" i="2"/>
  <c r="F1796" i="2"/>
  <c r="D1429" i="2"/>
  <c r="F1428" i="2"/>
  <c r="D1056" i="2"/>
  <c r="F1055" i="2"/>
  <c r="D1798" i="2" l="1"/>
  <c r="F1797" i="2"/>
  <c r="F2160" i="2"/>
  <c r="D2161" i="2"/>
  <c r="D1430" i="2"/>
  <c r="F1429" i="2"/>
  <c r="D1057" i="2"/>
  <c r="F1056" i="2"/>
  <c r="D2162" i="2" l="1"/>
  <c r="F2161" i="2"/>
  <c r="F1798" i="2"/>
  <c r="D1799" i="2"/>
  <c r="F1430" i="2"/>
  <c r="D1431" i="2"/>
  <c r="D1058" i="2"/>
  <c r="F1057" i="2"/>
  <c r="F1799" i="2" l="1"/>
  <c r="D1800" i="2"/>
  <c r="D2163" i="2"/>
  <c r="F2162" i="2"/>
  <c r="F1431" i="2"/>
  <c r="D1432" i="2"/>
  <c r="F1058" i="2"/>
  <c r="D1059" i="2"/>
  <c r="F2163" i="2" l="1"/>
  <c r="D2164" i="2"/>
  <c r="D1801" i="2"/>
  <c r="F1800" i="2"/>
  <c r="D1433" i="2"/>
  <c r="F1432" i="2"/>
  <c r="F1059" i="2"/>
  <c r="D1060" i="2"/>
  <c r="D1802" i="2" l="1"/>
  <c r="F1801" i="2"/>
  <c r="F2164" i="2"/>
  <c r="D2165" i="2"/>
  <c r="D1434" i="2"/>
  <c r="F1433" i="2"/>
  <c r="D1061" i="2"/>
  <c r="F1060" i="2"/>
  <c r="D2166" i="2" l="1"/>
  <c r="F2165" i="2"/>
  <c r="F1802" i="2"/>
  <c r="D1803" i="2"/>
  <c r="F1434" i="2"/>
  <c r="D1435" i="2"/>
  <c r="D1062" i="2"/>
  <c r="F1061" i="2"/>
  <c r="F1803" i="2" l="1"/>
  <c r="D1804" i="2"/>
  <c r="D2167" i="2"/>
  <c r="F2166" i="2"/>
  <c r="F1435" i="2"/>
  <c r="D1436" i="2"/>
  <c r="F1062" i="2"/>
  <c r="D1063" i="2"/>
  <c r="F2167" i="2" l="1"/>
  <c r="D2168" i="2"/>
  <c r="D1805" i="2"/>
  <c r="F1804" i="2"/>
  <c r="D1437" i="2"/>
  <c r="F1436" i="2"/>
  <c r="D1064" i="2"/>
  <c r="F1063" i="2"/>
  <c r="D1806" i="2" l="1"/>
  <c r="F1805" i="2"/>
  <c r="F2168" i="2"/>
  <c r="D2169" i="2"/>
  <c r="D1438" i="2"/>
  <c r="F1437" i="2"/>
  <c r="D1065" i="2"/>
  <c r="F1064" i="2"/>
  <c r="D2170" i="2" l="1"/>
  <c r="F2169" i="2"/>
  <c r="F1806" i="2"/>
  <c r="D1807" i="2"/>
  <c r="F1438" i="2"/>
  <c r="D1439" i="2"/>
  <c r="F1065" i="2"/>
  <c r="D1066" i="2"/>
  <c r="F1807" i="2" l="1"/>
  <c r="D1808" i="2"/>
  <c r="D2171" i="2"/>
  <c r="F2170" i="2"/>
  <c r="F1439" i="2"/>
  <c r="D1440" i="2"/>
  <c r="F1066" i="2"/>
  <c r="D1067" i="2"/>
  <c r="D1809" i="2" l="1"/>
  <c r="F1808" i="2"/>
  <c r="F2171" i="2"/>
  <c r="D2172" i="2"/>
  <c r="D1441" i="2"/>
  <c r="F1440" i="2"/>
  <c r="D1068" i="2"/>
  <c r="F1067" i="2"/>
  <c r="D1810" i="2" l="1"/>
  <c r="F1809" i="2"/>
  <c r="F2172" i="2"/>
  <c r="D2173" i="2"/>
  <c r="D1442" i="2"/>
  <c r="F1441" i="2"/>
  <c r="D1069" i="2"/>
  <c r="F1068" i="2"/>
  <c r="F1810" i="2" l="1"/>
  <c r="D1811" i="2"/>
  <c r="D2174" i="2"/>
  <c r="F2173" i="2"/>
  <c r="F1442" i="2"/>
  <c r="D1443" i="2"/>
  <c r="D1070" i="2"/>
  <c r="F1069" i="2"/>
  <c r="D2175" i="2" l="1"/>
  <c r="F2174" i="2"/>
  <c r="F1811" i="2"/>
  <c r="D1812" i="2"/>
  <c r="F1443" i="2"/>
  <c r="D1444" i="2"/>
  <c r="F1070" i="2"/>
  <c r="D1071" i="2"/>
  <c r="D1813" i="2" l="1"/>
  <c r="F1812" i="2"/>
  <c r="F2175" i="2"/>
  <c r="D2176" i="2"/>
  <c r="D1445" i="2"/>
  <c r="F1444" i="2"/>
  <c r="D1072" i="2"/>
  <c r="F1071" i="2"/>
  <c r="D1814" i="2" l="1"/>
  <c r="F1813" i="2"/>
  <c r="F2176" i="2"/>
  <c r="D2177" i="2"/>
  <c r="D1446" i="2"/>
  <c r="F1445" i="2"/>
  <c r="D1073" i="2"/>
  <c r="F1072" i="2"/>
  <c r="D2178" i="2" l="1"/>
  <c r="F2177" i="2"/>
  <c r="F1814" i="2"/>
  <c r="D1815" i="2"/>
  <c r="F1446" i="2"/>
  <c r="D1447" i="2"/>
  <c r="D1074" i="2"/>
  <c r="F1073" i="2"/>
  <c r="F1815" i="2" l="1"/>
  <c r="D1816" i="2"/>
  <c r="D2179" i="2"/>
  <c r="F2178" i="2"/>
  <c r="F1447" i="2"/>
  <c r="D1448" i="2"/>
  <c r="F1074" i="2"/>
  <c r="D1075" i="2"/>
  <c r="D1817" i="2" l="1"/>
  <c r="F1816" i="2"/>
  <c r="F2179" i="2"/>
  <c r="D2180" i="2"/>
  <c r="D1449" i="2"/>
  <c r="F1448" i="2"/>
  <c r="D1076" i="2"/>
  <c r="F1075" i="2"/>
  <c r="F2180" i="2" l="1"/>
  <c r="D2181" i="2"/>
  <c r="D1818" i="2"/>
  <c r="F1817" i="2"/>
  <c r="D1450" i="2"/>
  <c r="F1449" i="2"/>
  <c r="D1077" i="2"/>
  <c r="F1076" i="2"/>
  <c r="F1818" i="2" l="1"/>
  <c r="D1819" i="2"/>
  <c r="D2182" i="2"/>
  <c r="F2181" i="2"/>
  <c r="F1450" i="2"/>
  <c r="D1451" i="2"/>
  <c r="F1077" i="2"/>
  <c r="D1078" i="2"/>
  <c r="F1819" i="2" l="1"/>
  <c r="D1820" i="2"/>
  <c r="F2182" i="2"/>
  <c r="D2183" i="2"/>
  <c r="F1451" i="2"/>
  <c r="D1452" i="2"/>
  <c r="F1078" i="2"/>
  <c r="D1079" i="2"/>
  <c r="F2183" i="2" l="1"/>
  <c r="D2184" i="2"/>
  <c r="D1821" i="2"/>
  <c r="F1820" i="2"/>
  <c r="D1453" i="2"/>
  <c r="F1452" i="2"/>
  <c r="D1080" i="2"/>
  <c r="F1079" i="2"/>
  <c r="D1822" i="2" l="1"/>
  <c r="F1821" i="2"/>
  <c r="D2185" i="2"/>
  <c r="F2184" i="2"/>
  <c r="D1454" i="2"/>
  <c r="F1453" i="2"/>
  <c r="D1081" i="2"/>
  <c r="F1080" i="2"/>
  <c r="D2186" i="2" l="1"/>
  <c r="F2185" i="2"/>
  <c r="F1822" i="2"/>
  <c r="D1823" i="2"/>
  <c r="F1454" i="2"/>
  <c r="D1455" i="2"/>
  <c r="F1081" i="2"/>
  <c r="D1082" i="2"/>
  <c r="F1823" i="2" l="1"/>
  <c r="D1824" i="2"/>
  <c r="D2187" i="2"/>
  <c r="F2186" i="2"/>
  <c r="F1455" i="2"/>
  <c r="D1456" i="2"/>
  <c r="F1082" i="2"/>
  <c r="D1083" i="2"/>
  <c r="F2187" i="2" l="1"/>
  <c r="D2188" i="2"/>
  <c r="D1825" i="2"/>
  <c r="F1824" i="2"/>
  <c r="F1456" i="2"/>
  <c r="D1457" i="2"/>
  <c r="F1083" i="2"/>
  <c r="D1084" i="2"/>
  <c r="D1826" i="2" l="1"/>
  <c r="F1825" i="2"/>
  <c r="D2189" i="2"/>
  <c r="F2188" i="2"/>
  <c r="D1458" i="2"/>
  <c r="F1457" i="2"/>
  <c r="D1085" i="2"/>
  <c r="F1084" i="2"/>
  <c r="D2190" i="2" l="1"/>
  <c r="F2189" i="2"/>
  <c r="F1826" i="2"/>
  <c r="D1827" i="2"/>
  <c r="D1459" i="2"/>
  <c r="F1458" i="2"/>
  <c r="D1086" i="2"/>
  <c r="F1085" i="2"/>
  <c r="F1827" i="2" l="1"/>
  <c r="D1828" i="2"/>
  <c r="D2191" i="2"/>
  <c r="F2190" i="2"/>
  <c r="F1459" i="2"/>
  <c r="D1460" i="2"/>
  <c r="F1086" i="2"/>
  <c r="D1087" i="2"/>
  <c r="F2191" i="2" l="1"/>
  <c r="D2192" i="2"/>
  <c r="D1829" i="2"/>
  <c r="F1828" i="2"/>
  <c r="F1460" i="2"/>
  <c r="D1461" i="2"/>
  <c r="F1087" i="2"/>
  <c r="D1088" i="2"/>
  <c r="D1830" i="2" l="1"/>
  <c r="F1829" i="2"/>
  <c r="D2193" i="2"/>
  <c r="F2192" i="2"/>
  <c r="D1462" i="2"/>
  <c r="F1461" i="2"/>
  <c r="D1089" i="2"/>
  <c r="F1088" i="2"/>
  <c r="D2194" i="2" l="1"/>
  <c r="F2193" i="2"/>
  <c r="F1830" i="2"/>
  <c r="D1831" i="2"/>
  <c r="D1463" i="2"/>
  <c r="F1462" i="2"/>
  <c r="D1090" i="2"/>
  <c r="F1089" i="2"/>
  <c r="F1831" i="2" l="1"/>
  <c r="D1832" i="2"/>
  <c r="D2195" i="2"/>
  <c r="F2194" i="2"/>
  <c r="F1463" i="2"/>
  <c r="D1464" i="2"/>
  <c r="F1090" i="2"/>
  <c r="D1091" i="2"/>
  <c r="F2195" i="2" l="1"/>
  <c r="D2196" i="2"/>
  <c r="D1833" i="2"/>
  <c r="F1832" i="2"/>
  <c r="F1464" i="2"/>
  <c r="D1465" i="2"/>
  <c r="F1091" i="2"/>
  <c r="D1092" i="2"/>
  <c r="D1834" i="2" l="1"/>
  <c r="F1833" i="2"/>
  <c r="D2197" i="2"/>
  <c r="F2196" i="2"/>
  <c r="D1466" i="2"/>
  <c r="F1465" i="2"/>
  <c r="D1093" i="2"/>
  <c r="F1092" i="2"/>
  <c r="D2198" i="2" l="1"/>
  <c r="F2197" i="2"/>
  <c r="F1834" i="2"/>
  <c r="D1467" i="2"/>
  <c r="F1466" i="2"/>
  <c r="D1094" i="2"/>
  <c r="F1093" i="2"/>
  <c r="D2199" i="2" l="1"/>
  <c r="F2198" i="2"/>
  <c r="F1467" i="2"/>
  <c r="D1468" i="2"/>
  <c r="F1094" i="2"/>
  <c r="D1095" i="2"/>
  <c r="F2199" i="2" l="1"/>
  <c r="F1468" i="2"/>
  <c r="D1469" i="2"/>
  <c r="F1095" i="2"/>
  <c r="D1096" i="2"/>
  <c r="F1469" i="2" l="1"/>
  <c r="D1097" i="2"/>
  <c r="F1096" i="2"/>
  <c r="D1098" i="2" l="1"/>
  <c r="F1097" i="2"/>
  <c r="F1098" i="2" l="1"/>
  <c r="D1099" i="2"/>
  <c r="F1099" i="2" l="1"/>
  <c r="D1100" i="2"/>
  <c r="D1101" i="2" l="1"/>
  <c r="F1100" i="2"/>
  <c r="D1102" i="2" l="1"/>
  <c r="F1101" i="2"/>
  <c r="F1102" i="2" l="1"/>
  <c r="D1103" i="2"/>
  <c r="F1103" i="2" l="1"/>
  <c r="D3" i="2" l="1"/>
  <c r="D4" i="2" s="1"/>
  <c r="F3" i="2"/>
  <c r="D5" i="2"/>
  <c r="D19" i="2"/>
  <c r="D20" i="2" s="1"/>
  <c r="F19" i="2"/>
  <c r="M43" i="4"/>
  <c r="M53" i="4" s="1"/>
  <c r="K44" i="4"/>
  <c r="K43" i="4" s="1"/>
  <c r="M46" i="4"/>
  <c r="M47" i="4"/>
  <c r="J44" i="4" l="1" a="1"/>
  <c r="J44" i="4" s="1"/>
  <c r="J42" i="4" a="1"/>
  <c r="J42" i="4" s="1"/>
  <c r="M54" i="4"/>
  <c r="M55" i="4" s="1"/>
  <c r="L44" i="4"/>
  <c r="L43" i="4" s="1"/>
  <c r="F5" i="2"/>
  <c r="D6" i="2"/>
  <c r="D21" i="2"/>
  <c r="F20" i="2"/>
  <c r="F4" i="2"/>
  <c r="K41" i="4" l="1"/>
  <c r="F21" i="2"/>
  <c r="D22" i="2"/>
  <c r="D7" i="2"/>
  <c r="F6" i="2"/>
  <c r="M48" i="4" l="1"/>
  <c r="C1" i="2"/>
  <c r="M49" i="4"/>
  <c r="K50" i="4"/>
  <c r="F7" i="2"/>
  <c r="D8" i="2"/>
  <c r="F22" i="2"/>
  <c r="D23" i="2"/>
  <c r="I2636" i="2" l="1"/>
  <c r="E2567" i="2"/>
  <c r="I2606" i="2"/>
  <c r="I2909" i="2"/>
  <c r="I2697" i="2"/>
  <c r="I2667" i="2"/>
  <c r="I2879" i="2"/>
  <c r="I2848" i="2"/>
  <c r="I2728" i="2"/>
  <c r="E2566" i="2"/>
  <c r="I2818" i="2"/>
  <c r="I2787" i="2"/>
  <c r="I2756" i="2"/>
  <c r="G2566" i="2"/>
  <c r="G2567" i="2"/>
  <c r="E2569" i="2"/>
  <c r="E2568" i="2"/>
  <c r="G2568" i="2"/>
  <c r="G2569" i="2"/>
  <c r="E2570" i="2"/>
  <c r="G2570" i="2"/>
  <c r="E2571" i="2"/>
  <c r="G2571" i="2"/>
  <c r="E2572" i="2"/>
  <c r="G2572" i="2"/>
  <c r="E2573" i="2"/>
  <c r="G2573" i="2"/>
  <c r="E2574" i="2"/>
  <c r="H2574" i="2" s="1"/>
  <c r="G2574" i="2"/>
  <c r="E2575" i="2"/>
  <c r="G2575" i="2"/>
  <c r="E2576" i="2"/>
  <c r="G2576" i="2"/>
  <c r="E2577" i="2"/>
  <c r="G2577" i="2"/>
  <c r="E2578" i="2"/>
  <c r="G2578" i="2"/>
  <c r="E2579" i="2"/>
  <c r="G2579" i="2"/>
  <c r="E2580" i="2"/>
  <c r="G2580" i="2"/>
  <c r="E2581" i="2"/>
  <c r="H2581" i="2" s="1"/>
  <c r="G2581" i="2"/>
  <c r="E2582" i="2"/>
  <c r="G2582" i="2"/>
  <c r="E2583" i="2"/>
  <c r="G2583" i="2"/>
  <c r="E2584" i="2"/>
  <c r="G2584" i="2"/>
  <c r="E2585" i="2"/>
  <c r="G2585" i="2"/>
  <c r="E2586" i="2"/>
  <c r="G2586" i="2"/>
  <c r="E2587" i="2"/>
  <c r="G2587" i="2"/>
  <c r="E2588" i="2"/>
  <c r="H2588" i="2" s="1"/>
  <c r="G2588" i="2"/>
  <c r="E2589" i="2"/>
  <c r="G2589" i="2"/>
  <c r="E2590" i="2"/>
  <c r="G2590" i="2"/>
  <c r="E2591" i="2"/>
  <c r="G2591" i="2"/>
  <c r="E2592" i="2"/>
  <c r="G2592" i="2"/>
  <c r="E2593" i="2"/>
  <c r="G2593" i="2"/>
  <c r="E2594" i="2"/>
  <c r="G2594" i="2"/>
  <c r="E2595" i="2"/>
  <c r="H2595" i="2" s="1"/>
  <c r="G2595" i="2"/>
  <c r="E2596" i="2"/>
  <c r="G2596" i="2"/>
  <c r="E2597" i="2"/>
  <c r="G2597" i="2"/>
  <c r="E2598" i="2"/>
  <c r="G2598" i="2"/>
  <c r="E2599" i="2"/>
  <c r="G2599" i="2"/>
  <c r="E2600" i="2"/>
  <c r="G2600" i="2"/>
  <c r="E2601" i="2"/>
  <c r="G2601" i="2"/>
  <c r="E2602" i="2"/>
  <c r="H2602" i="2" s="1"/>
  <c r="G2602" i="2"/>
  <c r="E2603" i="2"/>
  <c r="G2603" i="2"/>
  <c r="E2604" i="2"/>
  <c r="G2604" i="2"/>
  <c r="E2605" i="2"/>
  <c r="G2605" i="2"/>
  <c r="E2606" i="2"/>
  <c r="G2606" i="2"/>
  <c r="E2607" i="2"/>
  <c r="G2607" i="2"/>
  <c r="E2608" i="2"/>
  <c r="G2608" i="2"/>
  <c r="E2609" i="2"/>
  <c r="H2609" i="2" s="1"/>
  <c r="G2609" i="2"/>
  <c r="E2610" i="2"/>
  <c r="G2610" i="2"/>
  <c r="E2611" i="2"/>
  <c r="G2611" i="2"/>
  <c r="E2612" i="2"/>
  <c r="G2612" i="2"/>
  <c r="E2613" i="2"/>
  <c r="G2613" i="2"/>
  <c r="E2614" i="2"/>
  <c r="G2614" i="2"/>
  <c r="E2615" i="2"/>
  <c r="G2615" i="2"/>
  <c r="E2616" i="2"/>
  <c r="H2616" i="2" s="1"/>
  <c r="G2616" i="2"/>
  <c r="E2617" i="2"/>
  <c r="G2617" i="2"/>
  <c r="E2618" i="2"/>
  <c r="G2618" i="2"/>
  <c r="E2619" i="2"/>
  <c r="G2619" i="2"/>
  <c r="E2620" i="2"/>
  <c r="G2620" i="2"/>
  <c r="E2621" i="2"/>
  <c r="G2621" i="2"/>
  <c r="E2622" i="2"/>
  <c r="G2622" i="2"/>
  <c r="E2623" i="2"/>
  <c r="H2623" i="2" s="1"/>
  <c r="G2623" i="2"/>
  <c r="E2624" i="2"/>
  <c r="G2624" i="2"/>
  <c r="E2625" i="2"/>
  <c r="G2625" i="2"/>
  <c r="E2626" i="2"/>
  <c r="G2626" i="2"/>
  <c r="E2627" i="2"/>
  <c r="G2627" i="2"/>
  <c r="E2628" i="2"/>
  <c r="G2628" i="2"/>
  <c r="E2629" i="2"/>
  <c r="G2629" i="2"/>
  <c r="E2630" i="2"/>
  <c r="H2630" i="2" s="1"/>
  <c r="G2630" i="2"/>
  <c r="E2631" i="2"/>
  <c r="G2631" i="2"/>
  <c r="E2632" i="2"/>
  <c r="G2632" i="2"/>
  <c r="E2633" i="2"/>
  <c r="G2633" i="2"/>
  <c r="E2634" i="2"/>
  <c r="G2634" i="2"/>
  <c r="E2635" i="2"/>
  <c r="G2635" i="2"/>
  <c r="E2636" i="2"/>
  <c r="G2636" i="2"/>
  <c r="E2637" i="2"/>
  <c r="H2637" i="2" s="1"/>
  <c r="G2637" i="2"/>
  <c r="E2638" i="2"/>
  <c r="G2638" i="2"/>
  <c r="E2639" i="2"/>
  <c r="G2639" i="2"/>
  <c r="E2640" i="2"/>
  <c r="G2640" i="2"/>
  <c r="E2641" i="2"/>
  <c r="G2641" i="2"/>
  <c r="E2642" i="2"/>
  <c r="G2642" i="2"/>
  <c r="E2643" i="2"/>
  <c r="G2643" i="2"/>
  <c r="E2644" i="2"/>
  <c r="H2644" i="2" s="1"/>
  <c r="G2644" i="2"/>
  <c r="E2645" i="2"/>
  <c r="G2645" i="2"/>
  <c r="E2646" i="2"/>
  <c r="G2646" i="2"/>
  <c r="E2647" i="2"/>
  <c r="G2647" i="2"/>
  <c r="E2648" i="2"/>
  <c r="G2648" i="2"/>
  <c r="E2649" i="2"/>
  <c r="G2649" i="2"/>
  <c r="E2650" i="2"/>
  <c r="G2650" i="2"/>
  <c r="E2651" i="2"/>
  <c r="H2651" i="2" s="1"/>
  <c r="G2651" i="2"/>
  <c r="E2652" i="2"/>
  <c r="G2652" i="2"/>
  <c r="E2653" i="2"/>
  <c r="G2653" i="2"/>
  <c r="E2654" i="2"/>
  <c r="G2654" i="2"/>
  <c r="E2655" i="2"/>
  <c r="G2655" i="2"/>
  <c r="E2656" i="2"/>
  <c r="G2656" i="2"/>
  <c r="E2657" i="2"/>
  <c r="G2657" i="2"/>
  <c r="E2658" i="2"/>
  <c r="H2658" i="2" s="1"/>
  <c r="G2658" i="2"/>
  <c r="E2659" i="2"/>
  <c r="G2659" i="2"/>
  <c r="E2660" i="2"/>
  <c r="G2660" i="2"/>
  <c r="E2661" i="2"/>
  <c r="G2661" i="2"/>
  <c r="E2662" i="2"/>
  <c r="G2662" i="2"/>
  <c r="E2663" i="2"/>
  <c r="G2663" i="2"/>
  <c r="E2664" i="2"/>
  <c r="G2664" i="2"/>
  <c r="E2665" i="2"/>
  <c r="H2665" i="2" s="1"/>
  <c r="G2665" i="2"/>
  <c r="E2666" i="2"/>
  <c r="G2666" i="2"/>
  <c r="E2667" i="2"/>
  <c r="G2667" i="2"/>
  <c r="E2668" i="2"/>
  <c r="G2668" i="2"/>
  <c r="E2669" i="2"/>
  <c r="G2669" i="2"/>
  <c r="E2670" i="2"/>
  <c r="G2670" i="2"/>
  <c r="E2671" i="2"/>
  <c r="G2671" i="2"/>
  <c r="E2672" i="2"/>
  <c r="H2672" i="2" s="1"/>
  <c r="G2672" i="2"/>
  <c r="E2673" i="2"/>
  <c r="G2673" i="2"/>
  <c r="E2674" i="2"/>
  <c r="G2674" i="2"/>
  <c r="E2675" i="2"/>
  <c r="G2675" i="2"/>
  <c r="E2676" i="2"/>
  <c r="G2676" i="2"/>
  <c r="E2677" i="2"/>
  <c r="G2677" i="2"/>
  <c r="E2678" i="2"/>
  <c r="G2678" i="2"/>
  <c r="E2679" i="2"/>
  <c r="H2679" i="2" s="1"/>
  <c r="G2679" i="2"/>
  <c r="E2680" i="2"/>
  <c r="G2680" i="2"/>
  <c r="E2681" i="2"/>
  <c r="G2681" i="2"/>
  <c r="E2682" i="2"/>
  <c r="G2682" i="2"/>
  <c r="E2683" i="2"/>
  <c r="G2683" i="2"/>
  <c r="E2684" i="2"/>
  <c r="G2684" i="2"/>
  <c r="E2685" i="2"/>
  <c r="G2685" i="2"/>
  <c r="E2686" i="2"/>
  <c r="H2686" i="2" s="1"/>
  <c r="G2686" i="2"/>
  <c r="E2687" i="2"/>
  <c r="G2687" i="2"/>
  <c r="E2688" i="2"/>
  <c r="G2688" i="2"/>
  <c r="E2689" i="2"/>
  <c r="G2689" i="2"/>
  <c r="E2690" i="2"/>
  <c r="G2690" i="2"/>
  <c r="E2691" i="2"/>
  <c r="G2691" i="2"/>
  <c r="E2692" i="2"/>
  <c r="G2692" i="2"/>
  <c r="E2693" i="2"/>
  <c r="H2693" i="2" s="1"/>
  <c r="G2693" i="2"/>
  <c r="E2694" i="2"/>
  <c r="G2694" i="2"/>
  <c r="E2695" i="2"/>
  <c r="G2695" i="2"/>
  <c r="E2696" i="2"/>
  <c r="G2696" i="2"/>
  <c r="E2697" i="2"/>
  <c r="G2697" i="2"/>
  <c r="E2698" i="2"/>
  <c r="G2698" i="2"/>
  <c r="E2699" i="2"/>
  <c r="G2699" i="2"/>
  <c r="E2700" i="2"/>
  <c r="H2700" i="2" s="1"/>
  <c r="G2700" i="2"/>
  <c r="E2701" i="2"/>
  <c r="G2701" i="2"/>
  <c r="E2702" i="2"/>
  <c r="G2702" i="2"/>
  <c r="E2703" i="2"/>
  <c r="G2703" i="2"/>
  <c r="E2704" i="2"/>
  <c r="G2704" i="2"/>
  <c r="E2705" i="2"/>
  <c r="G2705" i="2"/>
  <c r="E2706" i="2"/>
  <c r="G2706" i="2"/>
  <c r="E2707" i="2"/>
  <c r="H2707" i="2" s="1"/>
  <c r="G2707" i="2"/>
  <c r="E2708" i="2"/>
  <c r="G2708" i="2"/>
  <c r="E2709" i="2"/>
  <c r="G2709" i="2"/>
  <c r="E2710" i="2"/>
  <c r="G2710" i="2"/>
  <c r="E2711" i="2"/>
  <c r="G2711" i="2"/>
  <c r="E2712" i="2"/>
  <c r="G2712" i="2"/>
  <c r="E2713" i="2"/>
  <c r="G2713" i="2"/>
  <c r="E2714" i="2"/>
  <c r="H2714" i="2" s="1"/>
  <c r="G2714" i="2"/>
  <c r="E2715" i="2"/>
  <c r="G2715" i="2"/>
  <c r="E2716" i="2"/>
  <c r="G2716" i="2"/>
  <c r="E2717" i="2"/>
  <c r="G2717" i="2"/>
  <c r="E2718" i="2"/>
  <c r="G2718" i="2"/>
  <c r="E2719" i="2"/>
  <c r="G2719" i="2"/>
  <c r="E2720" i="2"/>
  <c r="G2720" i="2"/>
  <c r="E2721" i="2"/>
  <c r="G2721" i="2"/>
  <c r="E2722" i="2"/>
  <c r="G2722" i="2"/>
  <c r="E2723" i="2"/>
  <c r="G2723" i="2"/>
  <c r="E2724" i="2"/>
  <c r="G2724" i="2"/>
  <c r="E2725" i="2"/>
  <c r="G2725" i="2"/>
  <c r="E2726" i="2"/>
  <c r="G2726" i="2"/>
  <c r="E2727" i="2"/>
  <c r="G2727" i="2"/>
  <c r="E2728" i="2"/>
  <c r="H2728" i="2" s="1"/>
  <c r="G2728" i="2"/>
  <c r="E2729" i="2"/>
  <c r="G2729" i="2"/>
  <c r="E2730" i="2"/>
  <c r="G2730" i="2"/>
  <c r="E2731" i="2"/>
  <c r="G2731" i="2"/>
  <c r="E2732" i="2"/>
  <c r="G2732" i="2"/>
  <c r="E2733" i="2"/>
  <c r="G2733" i="2"/>
  <c r="E2734" i="2"/>
  <c r="G2734" i="2"/>
  <c r="E2735" i="2"/>
  <c r="H2735" i="2" s="1"/>
  <c r="G2735" i="2"/>
  <c r="E2736" i="2"/>
  <c r="G2736" i="2"/>
  <c r="E2737" i="2"/>
  <c r="G2737" i="2"/>
  <c r="E2738" i="2"/>
  <c r="G2738" i="2"/>
  <c r="E2739" i="2"/>
  <c r="G2739" i="2"/>
  <c r="E2740" i="2"/>
  <c r="G2740" i="2"/>
  <c r="E2741" i="2"/>
  <c r="G2741" i="2"/>
  <c r="E2742" i="2"/>
  <c r="G2742" i="2"/>
  <c r="E2743" i="2"/>
  <c r="G2743" i="2"/>
  <c r="E2744" i="2"/>
  <c r="G2744" i="2"/>
  <c r="E2745" i="2"/>
  <c r="G2745" i="2"/>
  <c r="E2746" i="2"/>
  <c r="G2746" i="2"/>
  <c r="E2747" i="2"/>
  <c r="G2747" i="2"/>
  <c r="E2748" i="2"/>
  <c r="G2748" i="2"/>
  <c r="E2749" i="2"/>
  <c r="G2749" i="2"/>
  <c r="E2750" i="2"/>
  <c r="G2750" i="2"/>
  <c r="E2751" i="2"/>
  <c r="G2751" i="2"/>
  <c r="E2752" i="2"/>
  <c r="G2752" i="2"/>
  <c r="E2753" i="2"/>
  <c r="G2753" i="2"/>
  <c r="E2754" i="2"/>
  <c r="G2754" i="2"/>
  <c r="E2755" i="2"/>
  <c r="G2755" i="2"/>
  <c r="E2756" i="2"/>
  <c r="G2756" i="2"/>
  <c r="E2757" i="2"/>
  <c r="G2757" i="2"/>
  <c r="E2758" i="2"/>
  <c r="G2758" i="2"/>
  <c r="E2759" i="2"/>
  <c r="G2759" i="2"/>
  <c r="E2760" i="2"/>
  <c r="G2760" i="2"/>
  <c r="E2761" i="2"/>
  <c r="G2761" i="2"/>
  <c r="E2762" i="2"/>
  <c r="G2762" i="2"/>
  <c r="E2763" i="2"/>
  <c r="G2763" i="2"/>
  <c r="E2764" i="2"/>
  <c r="G2764" i="2"/>
  <c r="E2765" i="2"/>
  <c r="G2765" i="2"/>
  <c r="E2766" i="2"/>
  <c r="G2766" i="2"/>
  <c r="E2767" i="2"/>
  <c r="G2767" i="2"/>
  <c r="E2768" i="2"/>
  <c r="G2768" i="2"/>
  <c r="E2769" i="2"/>
  <c r="G2769" i="2"/>
  <c r="E2770" i="2"/>
  <c r="H2770" i="2" s="1"/>
  <c r="G2770" i="2"/>
  <c r="E2771" i="2"/>
  <c r="G2771" i="2"/>
  <c r="E2772" i="2"/>
  <c r="G2772" i="2"/>
  <c r="E2773" i="2"/>
  <c r="G2773" i="2"/>
  <c r="E2774" i="2"/>
  <c r="G2774" i="2"/>
  <c r="E2775" i="2"/>
  <c r="G2775" i="2"/>
  <c r="E2776" i="2"/>
  <c r="G2776" i="2"/>
  <c r="E2777" i="2"/>
  <c r="H2777" i="2" s="1"/>
  <c r="G2777" i="2"/>
  <c r="E2778" i="2"/>
  <c r="G2778" i="2"/>
  <c r="E2779" i="2"/>
  <c r="G2779" i="2"/>
  <c r="E2780" i="2"/>
  <c r="G2780" i="2"/>
  <c r="E2781" i="2"/>
  <c r="G2781" i="2"/>
  <c r="E2782" i="2"/>
  <c r="G2782" i="2"/>
  <c r="E2783" i="2"/>
  <c r="G2783" i="2"/>
  <c r="E2784" i="2"/>
  <c r="H2784" i="2" s="1"/>
  <c r="G2784" i="2"/>
  <c r="E2785" i="2"/>
  <c r="G2785" i="2"/>
  <c r="E2786" i="2"/>
  <c r="G2786" i="2"/>
  <c r="E2787" i="2"/>
  <c r="G2787" i="2"/>
  <c r="E2788" i="2"/>
  <c r="G2788" i="2"/>
  <c r="E2789" i="2"/>
  <c r="G2789" i="2"/>
  <c r="E2790" i="2"/>
  <c r="G2790" i="2"/>
  <c r="E2791" i="2"/>
  <c r="H2791" i="2" s="1"/>
  <c r="G2791" i="2"/>
  <c r="E2792" i="2"/>
  <c r="G2792" i="2"/>
  <c r="E2793" i="2"/>
  <c r="G2793" i="2"/>
  <c r="E2794" i="2"/>
  <c r="G2794" i="2"/>
  <c r="E2795" i="2"/>
  <c r="G2795" i="2"/>
  <c r="E2796" i="2"/>
  <c r="G2796" i="2"/>
  <c r="E2797" i="2"/>
  <c r="G2797" i="2"/>
  <c r="E2798" i="2"/>
  <c r="H2798" i="2" s="1"/>
  <c r="G2798" i="2"/>
  <c r="E2799" i="2"/>
  <c r="G2799" i="2"/>
  <c r="E2800" i="2"/>
  <c r="G2800" i="2"/>
  <c r="E2801" i="2"/>
  <c r="G2801" i="2"/>
  <c r="E2802" i="2"/>
  <c r="G2802" i="2"/>
  <c r="E2803" i="2"/>
  <c r="G2803" i="2"/>
  <c r="E2804" i="2"/>
  <c r="G2804" i="2"/>
  <c r="E2805" i="2"/>
  <c r="G2805" i="2"/>
  <c r="E2806" i="2"/>
  <c r="G2806" i="2"/>
  <c r="E2807" i="2"/>
  <c r="G2807" i="2"/>
  <c r="E2808" i="2"/>
  <c r="G2808" i="2"/>
  <c r="E2809" i="2"/>
  <c r="G2809" i="2"/>
  <c r="E2810" i="2"/>
  <c r="G2810" i="2"/>
  <c r="E2811" i="2"/>
  <c r="G2811" i="2"/>
  <c r="E2812" i="2"/>
  <c r="H2812" i="2" s="1"/>
  <c r="G2812" i="2"/>
  <c r="E2813" i="2"/>
  <c r="G2813" i="2"/>
  <c r="E2814" i="2"/>
  <c r="G2814" i="2"/>
  <c r="E2815" i="2"/>
  <c r="G2815" i="2"/>
  <c r="E2816" i="2"/>
  <c r="G2816" i="2"/>
  <c r="E2817" i="2"/>
  <c r="G2817" i="2"/>
  <c r="E2818" i="2"/>
  <c r="G2818" i="2"/>
  <c r="E2819" i="2"/>
  <c r="G2819" i="2"/>
  <c r="E2820" i="2"/>
  <c r="G2820" i="2"/>
  <c r="E2821" i="2"/>
  <c r="G2821" i="2"/>
  <c r="E2822" i="2"/>
  <c r="G2822" i="2"/>
  <c r="E2823" i="2"/>
  <c r="G2823" i="2"/>
  <c r="E2824" i="2"/>
  <c r="G2824" i="2"/>
  <c r="E2825" i="2"/>
  <c r="G2825" i="2"/>
  <c r="E2826" i="2"/>
  <c r="G2826" i="2"/>
  <c r="E2827" i="2"/>
  <c r="G2827" i="2"/>
  <c r="E2828" i="2"/>
  <c r="G2828" i="2"/>
  <c r="E2829" i="2"/>
  <c r="G2829" i="2"/>
  <c r="E2830" i="2"/>
  <c r="G2830" i="2"/>
  <c r="E2831" i="2"/>
  <c r="G2831" i="2"/>
  <c r="E2832" i="2"/>
  <c r="G2832" i="2"/>
  <c r="E2833" i="2"/>
  <c r="H2833" i="2" s="1"/>
  <c r="G2833" i="2"/>
  <c r="E2834" i="2"/>
  <c r="G2834" i="2"/>
  <c r="E2835" i="2"/>
  <c r="G2835" i="2"/>
  <c r="E2836" i="2"/>
  <c r="G2836" i="2"/>
  <c r="E2837" i="2"/>
  <c r="G2837" i="2"/>
  <c r="E2838" i="2"/>
  <c r="G2838" i="2"/>
  <c r="E2839" i="2"/>
  <c r="G2839" i="2"/>
  <c r="E2840" i="2"/>
  <c r="G2840" i="2"/>
  <c r="E2841" i="2"/>
  <c r="G2841" i="2"/>
  <c r="E2842" i="2"/>
  <c r="G2842" i="2"/>
  <c r="E2843" i="2"/>
  <c r="G2843" i="2"/>
  <c r="E2844" i="2"/>
  <c r="G2844" i="2"/>
  <c r="E2845" i="2"/>
  <c r="G2845" i="2"/>
  <c r="E2846" i="2"/>
  <c r="G2846" i="2"/>
  <c r="E2847" i="2"/>
  <c r="H2847" i="2" s="1"/>
  <c r="G2847" i="2"/>
  <c r="E2848" i="2"/>
  <c r="G2848" i="2"/>
  <c r="E2849" i="2"/>
  <c r="G2849" i="2"/>
  <c r="E2850" i="2"/>
  <c r="G2850" i="2"/>
  <c r="E2851" i="2"/>
  <c r="G2851" i="2"/>
  <c r="E2852" i="2"/>
  <c r="G2852" i="2"/>
  <c r="E2853" i="2"/>
  <c r="G2853" i="2"/>
  <c r="E2854" i="2"/>
  <c r="G2854" i="2"/>
  <c r="E2855" i="2"/>
  <c r="G2855" i="2"/>
  <c r="E2856" i="2"/>
  <c r="G2856" i="2"/>
  <c r="E2857" i="2"/>
  <c r="G2857" i="2"/>
  <c r="E2858" i="2"/>
  <c r="G2858" i="2"/>
  <c r="E2859" i="2"/>
  <c r="G2859" i="2"/>
  <c r="E2860" i="2"/>
  <c r="G2860" i="2"/>
  <c r="E2861" i="2"/>
  <c r="G2861" i="2"/>
  <c r="E2862" i="2"/>
  <c r="G2862" i="2"/>
  <c r="E2863" i="2"/>
  <c r="G2863" i="2"/>
  <c r="E2864" i="2"/>
  <c r="G2864" i="2"/>
  <c r="E2865" i="2"/>
  <c r="G2865" i="2"/>
  <c r="E2866" i="2"/>
  <c r="G2866" i="2"/>
  <c r="E2867" i="2"/>
  <c r="G2867" i="2"/>
  <c r="E2868" i="2"/>
  <c r="H2868" i="2" s="1"/>
  <c r="G2868" i="2"/>
  <c r="E2869" i="2"/>
  <c r="G2869" i="2"/>
  <c r="E2870" i="2"/>
  <c r="G2870" i="2"/>
  <c r="E2871" i="2"/>
  <c r="G2871" i="2"/>
  <c r="E2872" i="2"/>
  <c r="G2872" i="2"/>
  <c r="E2873" i="2"/>
  <c r="G2873" i="2"/>
  <c r="E2874" i="2"/>
  <c r="G2874" i="2"/>
  <c r="E2875" i="2"/>
  <c r="G2875" i="2"/>
  <c r="E2876" i="2"/>
  <c r="G2876" i="2"/>
  <c r="E2877" i="2"/>
  <c r="G2877" i="2"/>
  <c r="E2878" i="2"/>
  <c r="G2878" i="2"/>
  <c r="E2879" i="2"/>
  <c r="G2879" i="2"/>
  <c r="E2880" i="2"/>
  <c r="G2880" i="2"/>
  <c r="E2881" i="2"/>
  <c r="G2881" i="2"/>
  <c r="E2882" i="2"/>
  <c r="G2882" i="2"/>
  <c r="E2883" i="2"/>
  <c r="G2883" i="2"/>
  <c r="E2884" i="2"/>
  <c r="G2884" i="2"/>
  <c r="E2885" i="2"/>
  <c r="G2885" i="2"/>
  <c r="E2886" i="2"/>
  <c r="G2886" i="2"/>
  <c r="E2887" i="2"/>
  <c r="G2887" i="2"/>
  <c r="E2888" i="2"/>
  <c r="G2888" i="2"/>
  <c r="E2889" i="2"/>
  <c r="G2889" i="2"/>
  <c r="E2890" i="2"/>
  <c r="G2890" i="2"/>
  <c r="E2891" i="2"/>
  <c r="G2891" i="2"/>
  <c r="E2892" i="2"/>
  <c r="G2892" i="2"/>
  <c r="E2893" i="2"/>
  <c r="G2893" i="2"/>
  <c r="E2894" i="2"/>
  <c r="G2894" i="2"/>
  <c r="E2895" i="2"/>
  <c r="G2895" i="2"/>
  <c r="E2896" i="2"/>
  <c r="G2896" i="2"/>
  <c r="E2897" i="2"/>
  <c r="G2897" i="2"/>
  <c r="E2898" i="2"/>
  <c r="G2898" i="2"/>
  <c r="E2899" i="2"/>
  <c r="G2899" i="2"/>
  <c r="E2900" i="2"/>
  <c r="G2900" i="2"/>
  <c r="E2901" i="2"/>
  <c r="G2901" i="2"/>
  <c r="E2902" i="2"/>
  <c r="G2902" i="2"/>
  <c r="E2903" i="2"/>
  <c r="H2903" i="2" s="1"/>
  <c r="G2903" i="2"/>
  <c r="E2904" i="2"/>
  <c r="G2904" i="2"/>
  <c r="E2905" i="2"/>
  <c r="G2905" i="2"/>
  <c r="E2906" i="2"/>
  <c r="G2906" i="2"/>
  <c r="E2907" i="2"/>
  <c r="G2907" i="2"/>
  <c r="E2908" i="2"/>
  <c r="G2908" i="2"/>
  <c r="E2909" i="2"/>
  <c r="G2909" i="2"/>
  <c r="E2910" i="2"/>
  <c r="G2910" i="2"/>
  <c r="E2911" i="2"/>
  <c r="G2911" i="2"/>
  <c r="E2912" i="2"/>
  <c r="G2912" i="2"/>
  <c r="E2913" i="2"/>
  <c r="G2913" i="2"/>
  <c r="E2914" i="2"/>
  <c r="G2914" i="2"/>
  <c r="E2915" i="2"/>
  <c r="G2915" i="2"/>
  <c r="E2916" i="2"/>
  <c r="G2916" i="2"/>
  <c r="E2917" i="2"/>
  <c r="G2917" i="2"/>
  <c r="E2918" i="2"/>
  <c r="G2918" i="2"/>
  <c r="E2919" i="2"/>
  <c r="G2919" i="2"/>
  <c r="E2920" i="2"/>
  <c r="G2920" i="2"/>
  <c r="E2921" i="2"/>
  <c r="G2921" i="2"/>
  <c r="E2922" i="2"/>
  <c r="G2922" i="2"/>
  <c r="E2923" i="2"/>
  <c r="G2923" i="2"/>
  <c r="E2924" i="2"/>
  <c r="H2924" i="2" s="1"/>
  <c r="J2924" i="2" s="1"/>
  <c r="G2924" i="2"/>
  <c r="E2925" i="2"/>
  <c r="G2925" i="2"/>
  <c r="E2926" i="2"/>
  <c r="G2926" i="2"/>
  <c r="E2927" i="2"/>
  <c r="G2927" i="2"/>
  <c r="E2928" i="2"/>
  <c r="G2928" i="2"/>
  <c r="E2929" i="2"/>
  <c r="G2929" i="2"/>
  <c r="I2242" i="2"/>
  <c r="I2272" i="2"/>
  <c r="I2515" i="2"/>
  <c r="I2392" i="2"/>
  <c r="I2454" i="2"/>
  <c r="I2303" i="2"/>
  <c r="I2545" i="2"/>
  <c r="I2365" i="2"/>
  <c r="I2484" i="2"/>
  <c r="I2333" i="2"/>
  <c r="I2211" i="2"/>
  <c r="I2423" i="2"/>
  <c r="E2201" i="2"/>
  <c r="E2202" i="2"/>
  <c r="G2201" i="2"/>
  <c r="E2203" i="2"/>
  <c r="G2202" i="2"/>
  <c r="E2204" i="2"/>
  <c r="G2203" i="2"/>
  <c r="E2205" i="2"/>
  <c r="G2204" i="2"/>
  <c r="G2205" i="2"/>
  <c r="E2206" i="2"/>
  <c r="G2206" i="2"/>
  <c r="E2207" i="2"/>
  <c r="G2207" i="2"/>
  <c r="E2208" i="2"/>
  <c r="G2208" i="2"/>
  <c r="E2209" i="2"/>
  <c r="G2209" i="2"/>
  <c r="E2210" i="2"/>
  <c r="G2210" i="2"/>
  <c r="E2211" i="2"/>
  <c r="E2212" i="2"/>
  <c r="G2211" i="2"/>
  <c r="G2212" i="2"/>
  <c r="E2213" i="2"/>
  <c r="G2213" i="2"/>
  <c r="E2214" i="2"/>
  <c r="E2215" i="2"/>
  <c r="G2214" i="2"/>
  <c r="E2216" i="2"/>
  <c r="G2215" i="2"/>
  <c r="G2216" i="2"/>
  <c r="E2217" i="2"/>
  <c r="G2217" i="2"/>
  <c r="E2218" i="2"/>
  <c r="E2219" i="2"/>
  <c r="G2218" i="2"/>
  <c r="G2219" i="2"/>
  <c r="E2220" i="2"/>
  <c r="G2220" i="2"/>
  <c r="E2221" i="2"/>
  <c r="E2222" i="2"/>
  <c r="G2221" i="2"/>
  <c r="E2223" i="2"/>
  <c r="G2222" i="2"/>
  <c r="E2224" i="2"/>
  <c r="G2223" i="2"/>
  <c r="G2224" i="2"/>
  <c r="E2225" i="2"/>
  <c r="G2225" i="2"/>
  <c r="E2226" i="2"/>
  <c r="G2226" i="2"/>
  <c r="E2227" i="2"/>
  <c r="E2228" i="2"/>
  <c r="G2227" i="2"/>
  <c r="G2228" i="2"/>
  <c r="E2229" i="2"/>
  <c r="G2229" i="2"/>
  <c r="E2230" i="2"/>
  <c r="G2230" i="2"/>
  <c r="E2231" i="2"/>
  <c r="G2231" i="2"/>
  <c r="E2232" i="2"/>
  <c r="G2232" i="2"/>
  <c r="E2233" i="2"/>
  <c r="G2233" i="2"/>
  <c r="E2234" i="2"/>
  <c r="G2234" i="2"/>
  <c r="E2235" i="2"/>
  <c r="G2235" i="2"/>
  <c r="E2236" i="2"/>
  <c r="G2236" i="2"/>
  <c r="E2237" i="2"/>
  <c r="G2237" i="2"/>
  <c r="E2238" i="2"/>
  <c r="G2238" i="2"/>
  <c r="E2239" i="2"/>
  <c r="G2239" i="2"/>
  <c r="E2240" i="2"/>
  <c r="G2240" i="2"/>
  <c r="E2241" i="2"/>
  <c r="G2241" i="2"/>
  <c r="E2242" i="2"/>
  <c r="G2242" i="2"/>
  <c r="E2243" i="2"/>
  <c r="G2243" i="2"/>
  <c r="E2244" i="2"/>
  <c r="G2244" i="2"/>
  <c r="E2245" i="2"/>
  <c r="G2245" i="2"/>
  <c r="E2246" i="2"/>
  <c r="G2246" i="2"/>
  <c r="E2247" i="2"/>
  <c r="G2247" i="2"/>
  <c r="E2248" i="2"/>
  <c r="G2248" i="2"/>
  <c r="E2249" i="2"/>
  <c r="G2249" i="2"/>
  <c r="E2250" i="2"/>
  <c r="G2250" i="2"/>
  <c r="E2251" i="2"/>
  <c r="G2251" i="2"/>
  <c r="E2252" i="2"/>
  <c r="G2252" i="2"/>
  <c r="E2253" i="2"/>
  <c r="G2253" i="2"/>
  <c r="E2254" i="2"/>
  <c r="G2254" i="2"/>
  <c r="E2255" i="2"/>
  <c r="G2255" i="2"/>
  <c r="E2256" i="2"/>
  <c r="G2256" i="2"/>
  <c r="E2257" i="2"/>
  <c r="G2257" i="2"/>
  <c r="E2258" i="2"/>
  <c r="G2258" i="2"/>
  <c r="E2259" i="2"/>
  <c r="G2259" i="2"/>
  <c r="E2260" i="2"/>
  <c r="G2260" i="2"/>
  <c r="E2261" i="2"/>
  <c r="G2261" i="2"/>
  <c r="E2262" i="2"/>
  <c r="G2262" i="2"/>
  <c r="E2263" i="2"/>
  <c r="G2263" i="2"/>
  <c r="E2264" i="2"/>
  <c r="G2264" i="2"/>
  <c r="E2265" i="2"/>
  <c r="G2265" i="2"/>
  <c r="E2266" i="2"/>
  <c r="G2266" i="2"/>
  <c r="E2267" i="2"/>
  <c r="G2267" i="2"/>
  <c r="E2268" i="2"/>
  <c r="G2268" i="2"/>
  <c r="E2269" i="2"/>
  <c r="G2269" i="2"/>
  <c r="E2270" i="2"/>
  <c r="G2270" i="2"/>
  <c r="E2271" i="2"/>
  <c r="G2271" i="2"/>
  <c r="E2272" i="2"/>
  <c r="G2272" i="2"/>
  <c r="E2273" i="2"/>
  <c r="G2273" i="2"/>
  <c r="E2274" i="2"/>
  <c r="G2274" i="2"/>
  <c r="E2275" i="2"/>
  <c r="G2275" i="2"/>
  <c r="E2276" i="2"/>
  <c r="G2276" i="2"/>
  <c r="E2277" i="2"/>
  <c r="G2277" i="2"/>
  <c r="E2278" i="2"/>
  <c r="G2278" i="2"/>
  <c r="E2279" i="2"/>
  <c r="G2279" i="2"/>
  <c r="E2280" i="2"/>
  <c r="G2280" i="2"/>
  <c r="E2281" i="2"/>
  <c r="G2281" i="2"/>
  <c r="E2282" i="2"/>
  <c r="G2282" i="2"/>
  <c r="E2283" i="2"/>
  <c r="G2283" i="2"/>
  <c r="E2284" i="2"/>
  <c r="G2284" i="2"/>
  <c r="E2285" i="2"/>
  <c r="G2285" i="2"/>
  <c r="E2286" i="2"/>
  <c r="G2286" i="2"/>
  <c r="E2287" i="2"/>
  <c r="G2287" i="2"/>
  <c r="E2288" i="2"/>
  <c r="G2288" i="2"/>
  <c r="E2289" i="2"/>
  <c r="G2289" i="2"/>
  <c r="E2290" i="2"/>
  <c r="G2290" i="2"/>
  <c r="E2291" i="2"/>
  <c r="G2291" i="2"/>
  <c r="E2292" i="2"/>
  <c r="G2292" i="2"/>
  <c r="E2293" i="2"/>
  <c r="G2293" i="2"/>
  <c r="E2294" i="2"/>
  <c r="G2294" i="2"/>
  <c r="E2295" i="2"/>
  <c r="G2295" i="2"/>
  <c r="E2296" i="2"/>
  <c r="G2296" i="2"/>
  <c r="E2297" i="2"/>
  <c r="G2297" i="2"/>
  <c r="E2298" i="2"/>
  <c r="G2298" i="2"/>
  <c r="E2299" i="2"/>
  <c r="G2299" i="2"/>
  <c r="E2300" i="2"/>
  <c r="G2300" i="2"/>
  <c r="E2301" i="2"/>
  <c r="G2301" i="2"/>
  <c r="E2302" i="2"/>
  <c r="G2302" i="2"/>
  <c r="E2303" i="2"/>
  <c r="G2303" i="2"/>
  <c r="E2304" i="2"/>
  <c r="G2304" i="2"/>
  <c r="E2305" i="2"/>
  <c r="G2305" i="2"/>
  <c r="E2306" i="2"/>
  <c r="G2306" i="2"/>
  <c r="E2307" i="2"/>
  <c r="G2307" i="2"/>
  <c r="E2308" i="2"/>
  <c r="G2308" i="2"/>
  <c r="E2309" i="2"/>
  <c r="G2309" i="2"/>
  <c r="E2310" i="2"/>
  <c r="G2310" i="2"/>
  <c r="E2311" i="2"/>
  <c r="G2311" i="2"/>
  <c r="E2312" i="2"/>
  <c r="G2312" i="2"/>
  <c r="E2313" i="2"/>
  <c r="G2313" i="2"/>
  <c r="E2314" i="2"/>
  <c r="G2314" i="2"/>
  <c r="E2315" i="2"/>
  <c r="G2315" i="2"/>
  <c r="E2316" i="2"/>
  <c r="G2316" i="2"/>
  <c r="E2317" i="2"/>
  <c r="G2317" i="2"/>
  <c r="E2318" i="2"/>
  <c r="G2318" i="2"/>
  <c r="E2319" i="2"/>
  <c r="G2319" i="2"/>
  <c r="E2320" i="2"/>
  <c r="G2320" i="2"/>
  <c r="E2321" i="2"/>
  <c r="G2321" i="2"/>
  <c r="E2322" i="2"/>
  <c r="G2322" i="2"/>
  <c r="E2323" i="2"/>
  <c r="G2323" i="2"/>
  <c r="E2324" i="2"/>
  <c r="G2324" i="2"/>
  <c r="E2325" i="2"/>
  <c r="G2325" i="2"/>
  <c r="E2326" i="2"/>
  <c r="G2326" i="2"/>
  <c r="E2327" i="2"/>
  <c r="G2327" i="2"/>
  <c r="E2328" i="2"/>
  <c r="G2328" i="2"/>
  <c r="E2329" i="2"/>
  <c r="G2329" i="2"/>
  <c r="E2330" i="2"/>
  <c r="G2330" i="2"/>
  <c r="E2331" i="2"/>
  <c r="G2331" i="2"/>
  <c r="E2332" i="2"/>
  <c r="G2332" i="2"/>
  <c r="E2333" i="2"/>
  <c r="G2333" i="2"/>
  <c r="E2334" i="2"/>
  <c r="G2334" i="2"/>
  <c r="E2335" i="2"/>
  <c r="G2335" i="2"/>
  <c r="E2336" i="2"/>
  <c r="G2336" i="2"/>
  <c r="E2337" i="2"/>
  <c r="G2337" i="2"/>
  <c r="E2338" i="2"/>
  <c r="G2338" i="2"/>
  <c r="E2339" i="2"/>
  <c r="G2339" i="2"/>
  <c r="E2340" i="2"/>
  <c r="G2340" i="2"/>
  <c r="E2341" i="2"/>
  <c r="G2341" i="2"/>
  <c r="E2342" i="2"/>
  <c r="G2342" i="2"/>
  <c r="E2343" i="2"/>
  <c r="G2343" i="2"/>
  <c r="E2344" i="2"/>
  <c r="G2344" i="2"/>
  <c r="E2345" i="2"/>
  <c r="G2345" i="2"/>
  <c r="E2346" i="2"/>
  <c r="G2346" i="2"/>
  <c r="E2347" i="2"/>
  <c r="G2347" i="2"/>
  <c r="E2348" i="2"/>
  <c r="G2348" i="2"/>
  <c r="E2349" i="2"/>
  <c r="G2349" i="2"/>
  <c r="E2350" i="2"/>
  <c r="G2350" i="2"/>
  <c r="E2351" i="2"/>
  <c r="G2351" i="2"/>
  <c r="E2352" i="2"/>
  <c r="G2352" i="2"/>
  <c r="E2353" i="2"/>
  <c r="G2353" i="2"/>
  <c r="E2354" i="2"/>
  <c r="G2354" i="2"/>
  <c r="E2355" i="2"/>
  <c r="G2355" i="2"/>
  <c r="E2356" i="2"/>
  <c r="G2356" i="2"/>
  <c r="E2357" i="2"/>
  <c r="G2357" i="2"/>
  <c r="E2358" i="2"/>
  <c r="G2358" i="2"/>
  <c r="E2359" i="2"/>
  <c r="G2359" i="2"/>
  <c r="E2360" i="2"/>
  <c r="G2360" i="2"/>
  <c r="E2361" i="2"/>
  <c r="G2361" i="2"/>
  <c r="E2362" i="2"/>
  <c r="G2362" i="2"/>
  <c r="E2363" i="2"/>
  <c r="G2363" i="2"/>
  <c r="E2364" i="2"/>
  <c r="G2364" i="2"/>
  <c r="E2365" i="2"/>
  <c r="G2365" i="2"/>
  <c r="E2366" i="2"/>
  <c r="G2366" i="2"/>
  <c r="E2367" i="2"/>
  <c r="G2367" i="2"/>
  <c r="E2368" i="2"/>
  <c r="G2368" i="2"/>
  <c r="E2369" i="2"/>
  <c r="G2369" i="2"/>
  <c r="E2370" i="2"/>
  <c r="G2370" i="2"/>
  <c r="E2371" i="2"/>
  <c r="G2371" i="2"/>
  <c r="E2372" i="2"/>
  <c r="G2372" i="2"/>
  <c r="E2373" i="2"/>
  <c r="G2373" i="2"/>
  <c r="E2374" i="2"/>
  <c r="G2374" i="2"/>
  <c r="E2375" i="2"/>
  <c r="G2375" i="2"/>
  <c r="E2376" i="2"/>
  <c r="G2376" i="2"/>
  <c r="E2377" i="2"/>
  <c r="G2377" i="2"/>
  <c r="E2378" i="2"/>
  <c r="G2378" i="2"/>
  <c r="E2379" i="2"/>
  <c r="G2379" i="2"/>
  <c r="E2380" i="2"/>
  <c r="G2380" i="2"/>
  <c r="E2381" i="2"/>
  <c r="G2381" i="2"/>
  <c r="E2382" i="2"/>
  <c r="G2382" i="2"/>
  <c r="E2383" i="2"/>
  <c r="G2383" i="2"/>
  <c r="E2384" i="2"/>
  <c r="G2384" i="2"/>
  <c r="E2385" i="2"/>
  <c r="G2385" i="2"/>
  <c r="E2386" i="2"/>
  <c r="G2386" i="2"/>
  <c r="E2387" i="2"/>
  <c r="G2387" i="2"/>
  <c r="E2388" i="2"/>
  <c r="G2388" i="2"/>
  <c r="E2389" i="2"/>
  <c r="G2389" i="2"/>
  <c r="E2390" i="2"/>
  <c r="G2390" i="2"/>
  <c r="E2391" i="2"/>
  <c r="G2391" i="2"/>
  <c r="E2392" i="2"/>
  <c r="G2392" i="2"/>
  <c r="E2393" i="2"/>
  <c r="G2393" i="2"/>
  <c r="E2394" i="2"/>
  <c r="G2394" i="2"/>
  <c r="E2395" i="2"/>
  <c r="G2395" i="2"/>
  <c r="E2396" i="2"/>
  <c r="G2396" i="2"/>
  <c r="E2397" i="2"/>
  <c r="G2397" i="2"/>
  <c r="E2398" i="2"/>
  <c r="G2398" i="2"/>
  <c r="E2399" i="2"/>
  <c r="G2399" i="2"/>
  <c r="E2400" i="2"/>
  <c r="G2400" i="2"/>
  <c r="E2401" i="2"/>
  <c r="G2401" i="2"/>
  <c r="E2402" i="2"/>
  <c r="G2402" i="2"/>
  <c r="E2403" i="2"/>
  <c r="G2403" i="2"/>
  <c r="E2404" i="2"/>
  <c r="G2404" i="2"/>
  <c r="E2405" i="2"/>
  <c r="G2405" i="2"/>
  <c r="E2406" i="2"/>
  <c r="G2406" i="2"/>
  <c r="E2407" i="2"/>
  <c r="G2407" i="2"/>
  <c r="E2408" i="2"/>
  <c r="G2408" i="2"/>
  <c r="E2409" i="2"/>
  <c r="G2409" i="2"/>
  <c r="E2410" i="2"/>
  <c r="G2410" i="2"/>
  <c r="E2411" i="2"/>
  <c r="G2411" i="2"/>
  <c r="E2412" i="2"/>
  <c r="G2412" i="2"/>
  <c r="E2413" i="2"/>
  <c r="G2413" i="2"/>
  <c r="E2414" i="2"/>
  <c r="G2414" i="2"/>
  <c r="E2415" i="2"/>
  <c r="G2415" i="2"/>
  <c r="E2416" i="2"/>
  <c r="G2416" i="2"/>
  <c r="E2417" i="2"/>
  <c r="G2417" i="2"/>
  <c r="E2418" i="2"/>
  <c r="G2418" i="2"/>
  <c r="E2419" i="2"/>
  <c r="G2419" i="2"/>
  <c r="E2420" i="2"/>
  <c r="G2420" i="2"/>
  <c r="E2421" i="2"/>
  <c r="G2421" i="2"/>
  <c r="E2422" i="2"/>
  <c r="G2422" i="2"/>
  <c r="E2423" i="2"/>
  <c r="G2423" i="2"/>
  <c r="E2424" i="2"/>
  <c r="G2424" i="2"/>
  <c r="E2425" i="2"/>
  <c r="G2425" i="2"/>
  <c r="E2426" i="2"/>
  <c r="G2426" i="2"/>
  <c r="E2427" i="2"/>
  <c r="E2428" i="2"/>
  <c r="G2427" i="2"/>
  <c r="G2428" i="2"/>
  <c r="E2429" i="2"/>
  <c r="G2429" i="2"/>
  <c r="E2430" i="2"/>
  <c r="G2430" i="2"/>
  <c r="E2431" i="2"/>
  <c r="G2431" i="2"/>
  <c r="E2432" i="2"/>
  <c r="G2432" i="2"/>
  <c r="E2433" i="2"/>
  <c r="G2433" i="2"/>
  <c r="E2434" i="2"/>
  <c r="G2434" i="2"/>
  <c r="E2435" i="2"/>
  <c r="G2435" i="2"/>
  <c r="E2436" i="2"/>
  <c r="G2436" i="2"/>
  <c r="E2437" i="2"/>
  <c r="G2437" i="2"/>
  <c r="E2438" i="2"/>
  <c r="G2438" i="2"/>
  <c r="E2439" i="2"/>
  <c r="E2440" i="2"/>
  <c r="G2439" i="2"/>
  <c r="G2440" i="2"/>
  <c r="E2441" i="2"/>
  <c r="E2442" i="2"/>
  <c r="G2441" i="2"/>
  <c r="G2442" i="2"/>
  <c r="E2443" i="2"/>
  <c r="G2443" i="2"/>
  <c r="E2444" i="2"/>
  <c r="E2445" i="2"/>
  <c r="G2444" i="2"/>
  <c r="G2445" i="2"/>
  <c r="E2446" i="2"/>
  <c r="G2446" i="2"/>
  <c r="E2447" i="2"/>
  <c r="G2447" i="2"/>
  <c r="E2448" i="2"/>
  <c r="G2448" i="2"/>
  <c r="E2449" i="2"/>
  <c r="G2449" i="2"/>
  <c r="E2450" i="2"/>
  <c r="G2450" i="2"/>
  <c r="E2451" i="2"/>
  <c r="G2451" i="2"/>
  <c r="E2452" i="2"/>
  <c r="G2452" i="2"/>
  <c r="E2453" i="2"/>
  <c r="G2453" i="2"/>
  <c r="E2454" i="2"/>
  <c r="G2454" i="2"/>
  <c r="E2455" i="2"/>
  <c r="G2455" i="2"/>
  <c r="E2456" i="2"/>
  <c r="G2456" i="2"/>
  <c r="E2457" i="2"/>
  <c r="G2457" i="2"/>
  <c r="E2458" i="2"/>
  <c r="G2458" i="2"/>
  <c r="E2459" i="2"/>
  <c r="G2459" i="2"/>
  <c r="E2460" i="2"/>
  <c r="G2460" i="2"/>
  <c r="E2461" i="2"/>
  <c r="G2461" i="2"/>
  <c r="E2462" i="2"/>
  <c r="G2462" i="2"/>
  <c r="E2463" i="2"/>
  <c r="G2463" i="2"/>
  <c r="E2464" i="2"/>
  <c r="G2464" i="2"/>
  <c r="E2465" i="2"/>
  <c r="G2465" i="2"/>
  <c r="E2466" i="2"/>
  <c r="G2466" i="2"/>
  <c r="E2467" i="2"/>
  <c r="G2467" i="2"/>
  <c r="E2468" i="2"/>
  <c r="G2468" i="2"/>
  <c r="E2469" i="2"/>
  <c r="G2469" i="2"/>
  <c r="E2470" i="2"/>
  <c r="G2470" i="2"/>
  <c r="E2471" i="2"/>
  <c r="G2471" i="2"/>
  <c r="E2472" i="2"/>
  <c r="G2472" i="2"/>
  <c r="E2473" i="2"/>
  <c r="G2473" i="2"/>
  <c r="E2474" i="2"/>
  <c r="G2474" i="2"/>
  <c r="E2475" i="2"/>
  <c r="G2475" i="2"/>
  <c r="E2476" i="2"/>
  <c r="G2476" i="2"/>
  <c r="E2477" i="2"/>
  <c r="G2477" i="2"/>
  <c r="E2478" i="2"/>
  <c r="G2478" i="2"/>
  <c r="E2479" i="2"/>
  <c r="G2479" i="2"/>
  <c r="E2480" i="2"/>
  <c r="G2480" i="2"/>
  <c r="E2481" i="2"/>
  <c r="G2481" i="2"/>
  <c r="E2482" i="2"/>
  <c r="G2482" i="2"/>
  <c r="E2483" i="2"/>
  <c r="G2483" i="2"/>
  <c r="E2484" i="2"/>
  <c r="G2484" i="2"/>
  <c r="E2485" i="2"/>
  <c r="G2485" i="2"/>
  <c r="E2486" i="2"/>
  <c r="G2486" i="2"/>
  <c r="E2487" i="2"/>
  <c r="G2487" i="2"/>
  <c r="E2488" i="2"/>
  <c r="G2488" i="2"/>
  <c r="E2489" i="2"/>
  <c r="G2489" i="2"/>
  <c r="E2490" i="2"/>
  <c r="G2490" i="2"/>
  <c r="E2491" i="2"/>
  <c r="G2491" i="2"/>
  <c r="E2492" i="2"/>
  <c r="G2492" i="2"/>
  <c r="E2493" i="2"/>
  <c r="G2493" i="2"/>
  <c r="E2494" i="2"/>
  <c r="G2494" i="2"/>
  <c r="E2495" i="2"/>
  <c r="G2495" i="2"/>
  <c r="E2496" i="2"/>
  <c r="G2496" i="2"/>
  <c r="E2497" i="2"/>
  <c r="G2497" i="2"/>
  <c r="E2498" i="2"/>
  <c r="G2498" i="2"/>
  <c r="E2499" i="2"/>
  <c r="G2499" i="2"/>
  <c r="E2500" i="2"/>
  <c r="G2500" i="2"/>
  <c r="E2501" i="2"/>
  <c r="G2501" i="2"/>
  <c r="E2502" i="2"/>
  <c r="G2502" i="2"/>
  <c r="E2503" i="2"/>
  <c r="G2503" i="2"/>
  <c r="E2504" i="2"/>
  <c r="G2504" i="2"/>
  <c r="E2505" i="2"/>
  <c r="G2505" i="2"/>
  <c r="E2506" i="2"/>
  <c r="G2506" i="2"/>
  <c r="E2507" i="2"/>
  <c r="G2507" i="2"/>
  <c r="E2508" i="2"/>
  <c r="G2508" i="2"/>
  <c r="E2509" i="2"/>
  <c r="G2509" i="2"/>
  <c r="E2510" i="2"/>
  <c r="G2510" i="2"/>
  <c r="E2511" i="2"/>
  <c r="G2511" i="2"/>
  <c r="E2512" i="2"/>
  <c r="G2512" i="2"/>
  <c r="E2513" i="2"/>
  <c r="G2513" i="2"/>
  <c r="E2514" i="2"/>
  <c r="G2514" i="2"/>
  <c r="E2515" i="2"/>
  <c r="G2515" i="2"/>
  <c r="E2516" i="2"/>
  <c r="G2516" i="2"/>
  <c r="E2517" i="2"/>
  <c r="G2517" i="2"/>
  <c r="E2518" i="2"/>
  <c r="G2518" i="2"/>
  <c r="E2519" i="2"/>
  <c r="G2519" i="2"/>
  <c r="E2520" i="2"/>
  <c r="G2520" i="2"/>
  <c r="E2521" i="2"/>
  <c r="G2521" i="2"/>
  <c r="E2522" i="2"/>
  <c r="G2522" i="2"/>
  <c r="E2523" i="2"/>
  <c r="G2523" i="2"/>
  <c r="E2524" i="2"/>
  <c r="G2524" i="2"/>
  <c r="E2525" i="2"/>
  <c r="G2525" i="2"/>
  <c r="E2526" i="2"/>
  <c r="G2526" i="2"/>
  <c r="E2527" i="2"/>
  <c r="G2527" i="2"/>
  <c r="E2528" i="2"/>
  <c r="G2528" i="2"/>
  <c r="E2529" i="2"/>
  <c r="G2529" i="2"/>
  <c r="E2530" i="2"/>
  <c r="G2530" i="2"/>
  <c r="E2531" i="2"/>
  <c r="G2531" i="2"/>
  <c r="E2532" i="2"/>
  <c r="G2532" i="2"/>
  <c r="E2533" i="2"/>
  <c r="G2533" i="2"/>
  <c r="E2534" i="2"/>
  <c r="G2534" i="2"/>
  <c r="E2535" i="2"/>
  <c r="E2536" i="2"/>
  <c r="G2535" i="2"/>
  <c r="E2537" i="2"/>
  <c r="G2536" i="2"/>
  <c r="G2537" i="2"/>
  <c r="E2538" i="2"/>
  <c r="E2539" i="2"/>
  <c r="G2538" i="2"/>
  <c r="G2539" i="2"/>
  <c r="E2540" i="2"/>
  <c r="G2540" i="2"/>
  <c r="E2541" i="2"/>
  <c r="E2542" i="2"/>
  <c r="G2541" i="2"/>
  <c r="G2542" i="2"/>
  <c r="E2543" i="2"/>
  <c r="G2543" i="2"/>
  <c r="E2544" i="2"/>
  <c r="G2544" i="2"/>
  <c r="E2545" i="2"/>
  <c r="G2545" i="2"/>
  <c r="E2546" i="2"/>
  <c r="G2546" i="2"/>
  <c r="E2547" i="2"/>
  <c r="G2547" i="2"/>
  <c r="E2548" i="2"/>
  <c r="G2548" i="2"/>
  <c r="E2549" i="2"/>
  <c r="G2549" i="2"/>
  <c r="E2550" i="2"/>
  <c r="G2550" i="2"/>
  <c r="E2551" i="2"/>
  <c r="G2551" i="2"/>
  <c r="E2552" i="2"/>
  <c r="G2552" i="2"/>
  <c r="E2553" i="2"/>
  <c r="G2553" i="2"/>
  <c r="E2554" i="2"/>
  <c r="G2554" i="2"/>
  <c r="E2555" i="2"/>
  <c r="G2555" i="2"/>
  <c r="E2556" i="2"/>
  <c r="G2556" i="2"/>
  <c r="E2557" i="2"/>
  <c r="G2557" i="2"/>
  <c r="E2558" i="2"/>
  <c r="G2558" i="2"/>
  <c r="E2559" i="2"/>
  <c r="E2560" i="2"/>
  <c r="G2559" i="2"/>
  <c r="G2560" i="2"/>
  <c r="E2561" i="2"/>
  <c r="G2561" i="2"/>
  <c r="E2562" i="2"/>
  <c r="G2562" i="2"/>
  <c r="E2563" i="2"/>
  <c r="G2563" i="2"/>
  <c r="E2564" i="2"/>
  <c r="G2564" i="2"/>
  <c r="G752" i="2"/>
  <c r="I2060" i="2"/>
  <c r="I1606" i="2"/>
  <c r="G1471" i="2"/>
  <c r="I2029" i="2"/>
  <c r="I1818" i="2"/>
  <c r="I1576" i="2"/>
  <c r="I2000" i="2"/>
  <c r="I1788" i="2"/>
  <c r="I1545" i="2"/>
  <c r="E1471" i="2"/>
  <c r="I1969" i="2"/>
  <c r="I1757" i="2"/>
  <c r="I1515" i="2"/>
  <c r="I2182" i="2"/>
  <c r="I1939" i="2"/>
  <c r="I1727" i="2"/>
  <c r="I1484" i="2"/>
  <c r="I2152" i="2"/>
  <c r="I1908" i="2"/>
  <c r="I1696" i="2"/>
  <c r="I2121" i="2"/>
  <c r="I1878" i="2"/>
  <c r="I1665" i="2"/>
  <c r="E1472" i="2"/>
  <c r="I2091" i="2"/>
  <c r="I1847" i="2"/>
  <c r="I1637" i="2"/>
  <c r="G1472" i="2"/>
  <c r="G1473" i="2"/>
  <c r="E1473" i="2"/>
  <c r="E1836" i="2"/>
  <c r="E1474" i="2"/>
  <c r="E1837" i="2"/>
  <c r="G1836" i="2"/>
  <c r="G1837" i="2"/>
  <c r="E1838" i="2"/>
  <c r="G1474" i="2"/>
  <c r="E1475" i="2"/>
  <c r="G1838" i="2"/>
  <c r="E1476" i="2"/>
  <c r="G1475" i="2"/>
  <c r="E1839" i="2"/>
  <c r="G1839" i="2"/>
  <c r="G1476" i="2"/>
  <c r="E1840" i="2"/>
  <c r="E1477" i="2"/>
  <c r="G1477" i="2"/>
  <c r="E1478" i="2"/>
  <c r="G1840" i="2"/>
  <c r="E1841" i="2"/>
  <c r="G1478" i="2"/>
  <c r="E1479" i="2"/>
  <c r="E1842" i="2"/>
  <c r="G1841" i="2"/>
  <c r="G1842" i="2"/>
  <c r="E1480" i="2"/>
  <c r="G1479" i="2"/>
  <c r="E1843" i="2"/>
  <c r="G1843" i="2"/>
  <c r="E1481" i="2"/>
  <c r="G1480" i="2"/>
  <c r="E1844" i="2"/>
  <c r="G1481" i="2"/>
  <c r="E1845" i="2"/>
  <c r="G1844" i="2"/>
  <c r="E1482" i="2"/>
  <c r="G1845" i="2"/>
  <c r="E1846" i="2"/>
  <c r="G1482" i="2"/>
  <c r="E1483" i="2"/>
  <c r="G1846" i="2"/>
  <c r="E1484" i="2"/>
  <c r="G1483" i="2"/>
  <c r="E1847" i="2"/>
  <c r="G1484" i="2"/>
  <c r="E1485" i="2"/>
  <c r="E1848" i="2"/>
  <c r="G1847" i="2"/>
  <c r="E1486" i="2"/>
  <c r="G1848" i="2"/>
  <c r="E1849" i="2"/>
  <c r="G1485" i="2"/>
  <c r="E1850" i="2"/>
  <c r="E1487" i="2"/>
  <c r="G1486" i="2"/>
  <c r="G1849" i="2"/>
  <c r="E1851" i="2"/>
  <c r="G1487" i="2"/>
  <c r="E1488" i="2"/>
  <c r="G1850" i="2"/>
  <c r="G1851" i="2"/>
  <c r="G1488" i="2"/>
  <c r="E1489" i="2"/>
  <c r="E1852" i="2"/>
  <c r="G1852" i="2"/>
  <c r="G1489" i="2"/>
  <c r="E1853" i="2"/>
  <c r="E1490" i="2"/>
  <c r="G1853" i="2"/>
  <c r="E1491" i="2"/>
  <c r="E1854" i="2"/>
  <c r="G1490" i="2"/>
  <c r="E1855" i="2"/>
  <c r="G1491" i="2"/>
  <c r="E1492" i="2"/>
  <c r="G1854" i="2"/>
  <c r="G1855" i="2"/>
  <c r="E1856" i="2"/>
  <c r="E1493" i="2"/>
  <c r="G1492" i="2"/>
  <c r="G1493" i="2"/>
  <c r="G1856" i="2"/>
  <c r="E1857" i="2"/>
  <c r="E1494" i="2"/>
  <c r="G1494" i="2"/>
  <c r="G1857" i="2"/>
  <c r="E1495" i="2"/>
  <c r="E1858" i="2"/>
  <c r="G1858" i="2"/>
  <c r="E1496" i="2"/>
  <c r="E1859" i="2"/>
  <c r="G1495" i="2"/>
  <c r="G1859" i="2"/>
  <c r="G1496" i="2"/>
  <c r="E1497" i="2"/>
  <c r="E1860" i="2"/>
  <c r="G1497" i="2"/>
  <c r="G1860" i="2"/>
  <c r="E1861" i="2"/>
  <c r="E1498" i="2"/>
  <c r="G1498" i="2"/>
  <c r="G1861" i="2"/>
  <c r="E1862" i="2"/>
  <c r="E1499" i="2"/>
  <c r="G1499" i="2"/>
  <c r="E1500" i="2"/>
  <c r="G1862" i="2"/>
  <c r="E1863" i="2"/>
  <c r="G1500" i="2"/>
  <c r="G1863" i="2"/>
  <c r="E1501" i="2"/>
  <c r="E1864" i="2"/>
  <c r="G1864" i="2"/>
  <c r="G1501" i="2"/>
  <c r="E1502" i="2"/>
  <c r="E1865" i="2"/>
  <c r="G1502" i="2"/>
  <c r="G1865" i="2"/>
  <c r="E1503" i="2"/>
  <c r="E1866" i="2"/>
  <c r="G1866" i="2"/>
  <c r="E1504" i="2"/>
  <c r="E1867" i="2"/>
  <c r="G1503" i="2"/>
  <c r="G1867" i="2"/>
  <c r="E1868" i="2"/>
  <c r="E1505" i="2"/>
  <c r="G1504" i="2"/>
  <c r="G1868" i="2"/>
  <c r="G1505" i="2"/>
  <c r="E1506" i="2"/>
  <c r="E1869" i="2"/>
  <c r="G1869" i="2"/>
  <c r="G1506" i="2"/>
  <c r="E1870" i="2"/>
  <c r="E1507" i="2"/>
  <c r="G1507" i="2"/>
  <c r="E1871" i="2"/>
  <c r="E1508" i="2"/>
  <c r="G1870" i="2"/>
  <c r="G1508" i="2"/>
  <c r="E1872" i="2"/>
  <c r="E1509" i="2"/>
  <c r="G1871" i="2"/>
  <c r="G1872" i="2"/>
  <c r="G1509" i="2"/>
  <c r="E1510" i="2"/>
  <c r="E1873" i="2"/>
  <c r="G1873" i="2"/>
  <c r="G1510" i="2"/>
  <c r="E1874" i="2"/>
  <c r="E1511" i="2"/>
  <c r="G1511" i="2"/>
  <c r="E1875" i="2"/>
  <c r="E1512" i="2"/>
  <c r="G1874" i="2"/>
  <c r="G1512" i="2"/>
  <c r="E1876" i="2"/>
  <c r="E1513" i="2"/>
  <c r="G1875" i="2"/>
  <c r="G1876" i="2"/>
  <c r="G1513" i="2"/>
  <c r="E1877" i="2"/>
  <c r="E1514" i="2"/>
  <c r="G1514" i="2"/>
  <c r="G1877" i="2"/>
  <c r="E1515" i="2"/>
  <c r="E1878" i="2"/>
  <c r="G1878" i="2"/>
  <c r="E1516" i="2"/>
  <c r="G1515" i="2"/>
  <c r="E1879" i="2"/>
  <c r="G1516" i="2"/>
  <c r="G1879" i="2"/>
  <c r="E1517" i="2"/>
  <c r="E1880" i="2"/>
  <c r="G1517" i="2"/>
  <c r="G1880" i="2"/>
  <c r="E1881" i="2"/>
  <c r="E1518" i="2"/>
  <c r="G1518" i="2"/>
  <c r="E1882" i="2"/>
  <c r="G1881" i="2"/>
  <c r="E1519" i="2"/>
  <c r="G1882" i="2"/>
  <c r="G1519" i="2"/>
  <c r="E1883" i="2"/>
  <c r="E1520" i="2"/>
  <c r="G1520" i="2"/>
  <c r="G1883" i="2"/>
  <c r="E1521" i="2"/>
  <c r="E1884" i="2"/>
  <c r="G1884" i="2"/>
  <c r="G1521" i="2"/>
  <c r="E1885" i="2"/>
  <c r="E1522" i="2"/>
  <c r="G1522" i="2"/>
  <c r="E1523" i="2"/>
  <c r="G1885" i="2"/>
  <c r="E1886" i="2"/>
  <c r="G1886" i="2"/>
  <c r="E1887" i="2"/>
  <c r="E1524" i="2"/>
  <c r="G1523" i="2"/>
  <c r="G1887" i="2"/>
  <c r="G1524" i="2"/>
  <c r="E1525" i="2"/>
  <c r="E1888" i="2"/>
  <c r="G1525" i="2"/>
  <c r="G1888" i="2"/>
  <c r="E1526" i="2"/>
  <c r="E1889" i="2"/>
  <c r="G1889" i="2"/>
  <c r="G1526" i="2"/>
  <c r="E1527" i="2"/>
  <c r="E1890" i="2"/>
  <c r="G1527" i="2"/>
  <c r="G1890" i="2"/>
  <c r="E1528" i="2"/>
  <c r="E1891" i="2"/>
  <c r="G1528" i="2"/>
  <c r="E1892" i="2"/>
  <c r="E1529" i="2"/>
  <c r="G1891" i="2"/>
  <c r="G1892" i="2"/>
  <c r="G1529" i="2"/>
  <c r="E1530" i="2"/>
  <c r="E1893" i="2"/>
  <c r="G1530" i="2"/>
  <c r="G1893" i="2"/>
  <c r="E1894" i="2"/>
  <c r="E1531" i="2"/>
  <c r="G1531" i="2"/>
  <c r="E1532" i="2"/>
  <c r="E1895" i="2"/>
  <c r="G1894" i="2"/>
  <c r="G1895" i="2"/>
  <c r="E1533" i="2"/>
  <c r="G1532" i="2"/>
  <c r="E1896" i="2"/>
  <c r="G1533" i="2"/>
  <c r="G1896" i="2"/>
  <c r="E1534" i="2"/>
  <c r="E1897" i="2"/>
  <c r="G1897" i="2"/>
  <c r="E1898" i="2"/>
  <c r="G1534" i="2"/>
  <c r="E1535" i="2"/>
  <c r="G1898" i="2"/>
  <c r="G1535" i="2"/>
  <c r="E1899" i="2"/>
  <c r="E1536" i="2"/>
  <c r="G1536" i="2"/>
  <c r="G1899" i="2"/>
  <c r="E1537" i="2"/>
  <c r="E1900" i="2"/>
  <c r="G1537" i="2"/>
  <c r="G1900" i="2"/>
  <c r="E1901" i="2"/>
  <c r="E1538" i="2"/>
  <c r="G1538" i="2"/>
  <c r="G1901" i="2"/>
  <c r="E1902" i="2"/>
  <c r="E1539" i="2"/>
  <c r="G1902" i="2"/>
  <c r="G1539" i="2"/>
  <c r="E1540" i="2"/>
  <c r="E1903" i="2"/>
  <c r="G1903" i="2"/>
  <c r="G1540" i="2"/>
  <c r="E1904" i="2"/>
  <c r="E1541" i="2"/>
  <c r="G1541" i="2"/>
  <c r="G1904" i="2"/>
  <c r="E1542" i="2"/>
  <c r="E1905" i="2"/>
  <c r="G1542" i="2"/>
  <c r="G1905" i="2"/>
  <c r="E1543" i="2"/>
  <c r="E1906" i="2"/>
  <c r="G1543" i="2"/>
  <c r="G1906" i="2"/>
  <c r="E1544" i="2"/>
  <c r="E1907" i="2"/>
  <c r="G1907" i="2"/>
  <c r="E1908" i="2"/>
  <c r="E1545" i="2"/>
  <c r="G1544" i="2"/>
  <c r="G1908" i="2"/>
  <c r="G1545" i="2"/>
  <c r="E1909" i="2"/>
  <c r="E1546" i="2"/>
  <c r="G1546" i="2"/>
  <c r="G1909" i="2"/>
  <c r="E1547" i="2"/>
  <c r="E1910" i="2"/>
  <c r="G1910" i="2"/>
  <c r="E1911" i="2"/>
  <c r="G1547" i="2"/>
  <c r="E1548" i="2"/>
  <c r="G1911" i="2"/>
  <c r="G1548" i="2"/>
  <c r="E1549" i="2"/>
  <c r="E1912" i="2"/>
  <c r="G1549" i="2"/>
  <c r="G1912" i="2"/>
  <c r="E1550" i="2"/>
  <c r="E1913" i="2"/>
  <c r="G1913" i="2"/>
  <c r="G1550" i="2"/>
  <c r="E1914" i="2"/>
  <c r="E1551" i="2"/>
  <c r="G1914" i="2"/>
  <c r="E1915" i="2"/>
  <c r="G1551" i="2"/>
  <c r="E1552" i="2"/>
  <c r="G1915" i="2"/>
  <c r="G1552" i="2"/>
  <c r="E1916" i="2"/>
  <c r="E1553" i="2"/>
  <c r="G1916" i="2"/>
  <c r="G1553" i="2"/>
  <c r="E1917" i="2"/>
  <c r="E1554" i="2"/>
  <c r="G1554" i="2"/>
  <c r="G1917" i="2"/>
  <c r="E1918" i="2"/>
  <c r="E1555" i="2"/>
  <c r="G1918" i="2"/>
  <c r="E1919" i="2"/>
  <c r="G1555" i="2"/>
  <c r="E1556" i="2"/>
  <c r="G1556" i="2"/>
  <c r="E1557" i="2"/>
  <c r="G1919" i="2"/>
  <c r="E1920" i="2"/>
  <c r="G1557" i="2"/>
  <c r="G1920" i="2"/>
  <c r="E1558" i="2"/>
  <c r="E1921" i="2"/>
  <c r="G1921" i="2"/>
  <c r="G1558" i="2"/>
  <c r="E1559" i="2"/>
  <c r="E1922" i="2"/>
  <c r="G1559" i="2"/>
  <c r="E1560" i="2"/>
  <c r="G1922" i="2"/>
  <c r="E1923" i="2"/>
  <c r="G1560" i="2"/>
  <c r="G1923" i="2"/>
  <c r="E1924" i="2"/>
  <c r="E1561" i="2"/>
  <c r="G1561" i="2"/>
  <c r="E1562" i="2"/>
  <c r="G1924" i="2"/>
  <c r="E1925" i="2"/>
  <c r="G1562" i="2"/>
  <c r="G1925" i="2"/>
  <c r="E1926" i="2"/>
  <c r="E1563" i="2"/>
  <c r="G1926" i="2"/>
  <c r="G1563" i="2"/>
  <c r="E1564" i="2"/>
  <c r="E1927" i="2"/>
  <c r="G1564" i="2"/>
  <c r="G1927" i="2"/>
  <c r="E1565" i="2"/>
  <c r="E1928" i="2"/>
  <c r="G1565" i="2"/>
  <c r="G1928" i="2"/>
  <c r="E1566" i="2"/>
  <c r="E1929" i="2"/>
  <c r="G1929" i="2"/>
  <c r="G1566" i="2"/>
  <c r="E1567" i="2"/>
  <c r="E1930" i="2"/>
  <c r="G1567" i="2"/>
  <c r="E1568" i="2"/>
  <c r="E1931" i="2"/>
  <c r="G1930" i="2"/>
  <c r="G1931" i="2"/>
  <c r="G1568" i="2"/>
  <c r="E1569" i="2"/>
  <c r="E1932" i="2"/>
  <c r="G1932" i="2"/>
  <c r="G1569" i="2"/>
  <c r="E1933" i="2"/>
  <c r="E1570" i="2"/>
  <c r="G1570" i="2"/>
  <c r="G1933" i="2"/>
  <c r="E1571" i="2"/>
  <c r="E1934" i="2"/>
  <c r="G1571" i="2"/>
  <c r="E1935" i="2"/>
  <c r="G1934" i="2"/>
  <c r="E1572" i="2"/>
  <c r="G1935" i="2"/>
  <c r="E1573" i="2"/>
  <c r="E1936" i="2"/>
  <c r="G1572" i="2"/>
  <c r="G1573" i="2"/>
  <c r="G1936" i="2"/>
  <c r="E1574" i="2"/>
  <c r="E1937" i="2"/>
  <c r="G1574" i="2"/>
  <c r="G1937" i="2"/>
  <c r="E1938" i="2"/>
  <c r="E1575" i="2"/>
  <c r="G1938" i="2"/>
  <c r="E1939" i="2"/>
  <c r="G1575" i="2"/>
  <c r="E1576" i="2"/>
  <c r="G1939" i="2"/>
  <c r="G1576" i="2"/>
  <c r="E1940" i="2"/>
  <c r="E1577" i="2"/>
  <c r="G1577" i="2"/>
  <c r="E1941" i="2"/>
  <c r="G1940" i="2"/>
  <c r="E1578" i="2"/>
  <c r="G1941" i="2"/>
  <c r="E1942" i="2"/>
  <c r="E1579" i="2"/>
  <c r="G1578" i="2"/>
  <c r="G1942" i="2"/>
  <c r="G1579" i="2"/>
  <c r="E1580" i="2"/>
  <c r="E1943" i="2"/>
  <c r="G1580" i="2"/>
  <c r="G1943" i="2"/>
  <c r="E1581" i="2"/>
  <c r="E1944" i="2"/>
  <c r="G1944" i="2"/>
  <c r="E1945" i="2"/>
  <c r="G1581" i="2"/>
  <c r="E1582" i="2"/>
  <c r="G1945" i="2"/>
  <c r="G1582" i="2"/>
  <c r="E1583" i="2"/>
  <c r="E1946" i="2"/>
  <c r="G1583" i="2"/>
  <c r="G1946" i="2"/>
  <c r="E1947" i="2"/>
  <c r="E1584" i="2"/>
  <c r="G1584" i="2"/>
  <c r="E1948" i="2"/>
  <c r="G1947" i="2"/>
  <c r="E1585" i="2"/>
  <c r="G1948" i="2"/>
  <c r="G1585" i="2"/>
  <c r="E1586" i="2"/>
  <c r="E1949" i="2"/>
  <c r="G1949" i="2"/>
  <c r="G1586" i="2"/>
  <c r="E1950" i="2"/>
  <c r="E1587" i="2"/>
  <c r="G1587" i="2"/>
  <c r="G1950" i="2"/>
  <c r="E1951" i="2"/>
  <c r="E1588" i="2"/>
  <c r="G1588" i="2"/>
  <c r="G1951" i="2"/>
  <c r="E1589" i="2"/>
  <c r="E1952" i="2"/>
  <c r="G1589" i="2"/>
  <c r="E1953" i="2"/>
  <c r="E1590" i="2"/>
  <c r="G1952" i="2"/>
  <c r="G1953" i="2"/>
  <c r="G1590" i="2"/>
  <c r="E1591" i="2"/>
  <c r="E1954" i="2"/>
  <c r="G1954" i="2"/>
  <c r="G1591" i="2"/>
  <c r="E1955" i="2"/>
  <c r="E1592" i="2"/>
  <c r="G1955" i="2"/>
  <c r="G1592" i="2"/>
  <c r="E1593" i="2"/>
  <c r="E1956" i="2"/>
  <c r="G1593" i="2"/>
  <c r="G1956" i="2"/>
  <c r="E1594" i="2"/>
  <c r="E1957" i="2"/>
  <c r="G1957" i="2"/>
  <c r="G1594" i="2"/>
  <c r="E1958" i="2"/>
  <c r="E1595" i="2"/>
  <c r="G1595" i="2"/>
  <c r="G1958" i="2"/>
  <c r="E1959" i="2"/>
  <c r="E1596" i="2"/>
  <c r="G1596" i="2"/>
  <c r="G1959" i="2"/>
  <c r="E1960" i="2"/>
  <c r="E1597" i="2"/>
  <c r="G1597" i="2"/>
  <c r="E1598" i="2"/>
  <c r="G1960" i="2"/>
  <c r="E1961" i="2"/>
  <c r="G1598" i="2"/>
  <c r="E1962" i="2"/>
  <c r="G1961" i="2"/>
  <c r="E1599" i="2"/>
  <c r="G1599" i="2"/>
  <c r="G1962" i="2"/>
  <c r="E1600" i="2"/>
  <c r="E1963" i="2"/>
  <c r="G1600" i="2"/>
  <c r="G1963" i="2"/>
  <c r="E1601" i="2"/>
  <c r="E1964" i="2"/>
  <c r="G1964" i="2"/>
  <c r="G1601" i="2"/>
  <c r="E1965" i="2"/>
  <c r="E1602" i="2"/>
  <c r="G1602" i="2"/>
  <c r="G1965" i="2"/>
  <c r="E1603" i="2"/>
  <c r="E1966" i="2"/>
  <c r="G1966" i="2"/>
  <c r="G1603" i="2"/>
  <c r="E1967" i="2"/>
  <c r="E1604" i="2"/>
  <c r="G1604" i="2"/>
  <c r="G1967" i="2"/>
  <c r="E1968" i="2"/>
  <c r="E1605" i="2"/>
  <c r="G1605" i="2"/>
  <c r="G1968" i="2"/>
  <c r="E1606" i="2"/>
  <c r="E1969" i="2"/>
  <c r="G1606" i="2"/>
  <c r="E1607" i="2"/>
  <c r="G1969" i="2"/>
  <c r="E1970" i="2"/>
  <c r="G1607" i="2"/>
  <c r="G1970" i="2"/>
  <c r="E1608" i="2"/>
  <c r="E1971" i="2"/>
  <c r="G1608" i="2"/>
  <c r="G1971" i="2"/>
  <c r="E1972" i="2"/>
  <c r="E1609" i="2"/>
  <c r="G1972" i="2"/>
  <c r="G1609" i="2"/>
  <c r="E1973" i="2"/>
  <c r="E1610" i="2"/>
  <c r="G1973" i="2"/>
  <c r="E1611" i="2"/>
  <c r="E1974" i="2"/>
  <c r="G1610" i="2"/>
  <c r="G1974" i="2"/>
  <c r="G1611" i="2"/>
  <c r="E1612" i="2"/>
  <c r="E1975" i="2"/>
  <c r="G1612" i="2"/>
  <c r="G1975" i="2"/>
  <c r="E1613" i="2"/>
  <c r="E1976" i="2"/>
  <c r="G1613" i="2"/>
  <c r="E1977" i="2"/>
  <c r="G1976" i="2"/>
  <c r="E1614" i="2"/>
  <c r="G1977" i="2"/>
  <c r="E1978" i="2"/>
  <c r="G1614" i="2"/>
  <c r="E1615" i="2"/>
  <c r="G1615" i="2"/>
  <c r="G1978" i="2"/>
  <c r="E1979" i="2"/>
  <c r="E1616" i="2"/>
  <c r="G1616" i="2"/>
  <c r="G1979" i="2"/>
  <c r="E1617" i="2"/>
  <c r="E1980" i="2"/>
  <c r="G1980" i="2"/>
  <c r="E1618" i="2"/>
  <c r="E1981" i="2"/>
  <c r="G1617" i="2"/>
  <c r="G1981" i="2"/>
  <c r="G1618" i="2"/>
  <c r="E1982" i="2"/>
  <c r="E1619" i="2"/>
  <c r="G1982" i="2"/>
  <c r="G1619" i="2"/>
  <c r="E1983" i="2"/>
  <c r="E1620" i="2"/>
  <c r="G1620" i="2"/>
  <c r="G1983" i="2"/>
  <c r="E1984" i="2"/>
  <c r="E1621" i="2"/>
  <c r="G1984" i="2"/>
  <c r="G1621" i="2"/>
  <c r="E1985" i="2"/>
  <c r="E1622" i="2"/>
  <c r="G1985" i="2"/>
  <c r="G1622" i="2"/>
  <c r="E1986" i="2"/>
  <c r="E1623" i="2"/>
  <c r="G1986" i="2"/>
  <c r="G1623" i="2"/>
  <c r="E1987" i="2"/>
  <c r="E1624" i="2"/>
  <c r="G1987" i="2"/>
  <c r="G1624" i="2"/>
  <c r="E1988" i="2"/>
  <c r="E1625" i="2"/>
  <c r="G1988" i="2"/>
  <c r="G1625" i="2"/>
  <c r="E1626" i="2"/>
  <c r="E1989" i="2"/>
  <c r="G1626" i="2"/>
  <c r="E1627" i="2"/>
  <c r="G1989" i="2"/>
  <c r="E1990" i="2"/>
  <c r="G1990" i="2"/>
  <c r="G1627" i="2"/>
  <c r="E1991" i="2"/>
  <c r="E1628" i="2"/>
  <c r="G1991" i="2"/>
  <c r="G1628" i="2"/>
  <c r="E1992" i="2"/>
  <c r="E1629" i="2"/>
  <c r="G1992" i="2"/>
  <c r="G1629" i="2"/>
  <c r="E1993" i="2"/>
  <c r="E1630" i="2"/>
  <c r="G1993" i="2"/>
  <c r="E1631" i="2"/>
  <c r="G1630" i="2"/>
  <c r="E1994" i="2"/>
  <c r="G1631" i="2"/>
  <c r="E1632" i="2"/>
  <c r="G1994" i="2"/>
  <c r="E1995" i="2"/>
  <c r="G1632" i="2"/>
  <c r="G1995" i="2"/>
  <c r="E1996" i="2"/>
  <c r="E1633" i="2"/>
  <c r="G1996" i="2"/>
  <c r="E1997" i="2"/>
  <c r="E1634" i="2"/>
  <c r="G1633" i="2"/>
  <c r="G1634" i="2"/>
  <c r="G1997" i="2"/>
  <c r="E1998" i="2"/>
  <c r="E1635" i="2"/>
  <c r="G1998" i="2"/>
  <c r="G1635" i="2"/>
  <c r="E1999" i="2"/>
  <c r="E1636" i="2"/>
  <c r="G1636" i="2"/>
  <c r="G1999" i="2"/>
  <c r="E2000" i="2"/>
  <c r="E1637" i="2"/>
  <c r="G2000" i="2"/>
  <c r="G1637" i="2"/>
  <c r="E2001" i="2"/>
  <c r="E1638" i="2"/>
  <c r="G2001" i="2"/>
  <c r="G1638" i="2"/>
  <c r="E1639" i="2"/>
  <c r="E2002" i="2"/>
  <c r="G1639" i="2"/>
  <c r="G2002" i="2"/>
  <c r="E1640" i="2"/>
  <c r="E2003" i="2"/>
  <c r="G1640" i="2"/>
  <c r="G2003" i="2"/>
  <c r="E2004" i="2"/>
  <c r="E1641" i="2"/>
  <c r="G2004" i="2"/>
  <c r="G1641" i="2"/>
  <c r="E2005" i="2"/>
  <c r="E1642" i="2"/>
  <c r="G2005" i="2"/>
  <c r="E1643" i="2"/>
  <c r="G1642" i="2"/>
  <c r="E2006" i="2"/>
  <c r="G1643" i="2"/>
  <c r="E2007" i="2"/>
  <c r="E1644" i="2"/>
  <c r="G2006" i="2"/>
  <c r="G2007" i="2"/>
  <c r="G1644" i="2"/>
  <c r="E1645" i="2"/>
  <c r="E2008" i="2"/>
  <c r="G1645" i="2"/>
  <c r="E2009" i="2"/>
  <c r="G2008" i="2"/>
  <c r="E1646" i="2"/>
  <c r="G1646" i="2"/>
  <c r="E2010" i="2"/>
  <c r="E1647" i="2"/>
  <c r="G2009" i="2"/>
  <c r="G1647" i="2"/>
  <c r="G2010" i="2"/>
  <c r="E1648" i="2"/>
  <c r="E2011" i="2"/>
  <c r="G1648" i="2"/>
  <c r="G2011" i="2"/>
  <c r="E1649" i="2"/>
  <c r="E2012" i="2"/>
  <c r="G1649" i="2"/>
  <c r="E1650" i="2"/>
  <c r="E2013" i="2"/>
  <c r="G2012" i="2"/>
  <c r="G1650" i="2"/>
  <c r="E2014" i="2"/>
  <c r="E1651" i="2"/>
  <c r="G2013" i="2"/>
  <c r="G2014" i="2"/>
  <c r="E2015" i="2"/>
  <c r="E1652" i="2"/>
  <c r="G1651" i="2"/>
  <c r="G2015" i="2"/>
  <c r="G1652" i="2"/>
  <c r="E1653" i="2"/>
  <c r="E2016" i="2"/>
  <c r="G2016" i="2"/>
  <c r="G1653" i="2"/>
  <c r="E2017" i="2"/>
  <c r="E1654" i="2"/>
  <c r="G2017" i="2"/>
  <c r="E1655" i="2"/>
  <c r="E2018" i="2"/>
  <c r="G1654" i="2"/>
  <c r="G2018" i="2"/>
  <c r="E2019" i="2"/>
  <c r="E1656" i="2"/>
  <c r="G1655" i="2"/>
  <c r="G2019" i="2"/>
  <c r="E2020" i="2"/>
  <c r="G1656" i="2"/>
  <c r="E1657" i="2"/>
  <c r="G1657" i="2"/>
  <c r="G2020" i="2"/>
  <c r="E2021" i="2"/>
  <c r="E1658" i="2"/>
  <c r="G1658" i="2"/>
  <c r="G2021" i="2"/>
  <c r="E2022" i="2"/>
  <c r="E1659" i="2"/>
  <c r="G2022" i="2"/>
  <c r="G1659" i="2"/>
  <c r="E2023" i="2"/>
  <c r="E1660" i="2"/>
  <c r="G1660" i="2"/>
  <c r="G2023" i="2"/>
  <c r="E2024" i="2"/>
  <c r="E1661" i="2"/>
  <c r="G2024" i="2"/>
  <c r="G1661" i="2"/>
  <c r="E1662" i="2"/>
  <c r="E2025" i="2"/>
  <c r="G1662" i="2"/>
  <c r="G2025" i="2"/>
  <c r="E1663" i="2"/>
  <c r="E2026" i="2"/>
  <c r="G1663" i="2"/>
  <c r="G2026" i="2"/>
  <c r="E1664" i="2"/>
  <c r="E2027" i="2"/>
  <c r="G1664" i="2"/>
  <c r="E2028" i="2"/>
  <c r="E1665" i="2"/>
  <c r="G2027" i="2"/>
  <c r="G2028" i="2"/>
  <c r="G1665" i="2"/>
  <c r="E2029" i="2"/>
  <c r="E1666" i="2"/>
  <c r="G1666" i="2"/>
  <c r="G2029" i="2"/>
  <c r="E1667" i="2"/>
  <c r="E2030" i="2"/>
  <c r="G1667" i="2"/>
  <c r="E1668" i="2"/>
  <c r="E2031" i="2"/>
  <c r="G2030" i="2"/>
  <c r="G1668" i="2"/>
  <c r="G2031" i="2"/>
  <c r="E1669" i="2"/>
  <c r="E2032" i="2"/>
  <c r="G1669" i="2"/>
  <c r="G2032" i="2"/>
  <c r="E1670" i="2"/>
  <c r="E2033" i="2"/>
  <c r="G1670" i="2"/>
  <c r="G2033" i="2"/>
  <c r="E2034" i="2"/>
  <c r="E1671" i="2"/>
  <c r="G2034" i="2"/>
  <c r="G1671" i="2"/>
  <c r="E1672" i="2"/>
  <c r="E2035" i="2"/>
  <c r="G1672" i="2"/>
  <c r="G2035" i="2"/>
  <c r="E2036" i="2"/>
  <c r="E1673" i="2"/>
  <c r="G2036" i="2"/>
  <c r="G1673" i="2"/>
  <c r="E2037" i="2"/>
  <c r="E1674" i="2"/>
  <c r="G1674" i="2"/>
  <c r="G2037" i="2"/>
  <c r="E1675" i="2"/>
  <c r="E2038" i="2"/>
  <c r="G1675" i="2"/>
  <c r="G2038" i="2"/>
  <c r="E2039" i="2"/>
  <c r="E1676" i="2"/>
  <c r="G2039" i="2"/>
  <c r="G1676" i="2"/>
  <c r="E2040" i="2"/>
  <c r="E1677" i="2"/>
  <c r="G1677" i="2"/>
  <c r="G2040" i="2"/>
  <c r="E2041" i="2"/>
  <c r="E1678" i="2"/>
  <c r="G2041" i="2"/>
  <c r="G1678" i="2"/>
  <c r="E1679" i="2"/>
  <c r="E2042" i="2"/>
  <c r="G2042" i="2"/>
  <c r="E1680" i="2"/>
  <c r="G1679" i="2"/>
  <c r="E2043" i="2"/>
  <c r="G2043" i="2"/>
  <c r="G1680" i="2"/>
  <c r="E2044" i="2"/>
  <c r="E1681" i="2"/>
  <c r="G2044" i="2"/>
  <c r="G1681" i="2"/>
  <c r="E2045" i="2"/>
  <c r="E1682" i="2"/>
  <c r="G2045" i="2"/>
  <c r="G1682" i="2"/>
  <c r="E2046" i="2"/>
  <c r="E1683" i="2"/>
  <c r="G2046" i="2"/>
  <c r="E2047" i="2"/>
  <c r="E1684" i="2"/>
  <c r="G1683" i="2"/>
  <c r="G2047" i="2"/>
  <c r="G1684" i="2"/>
  <c r="E2048" i="2"/>
  <c r="E1685" i="2"/>
  <c r="G2048" i="2"/>
  <c r="E2049" i="2"/>
  <c r="E1686" i="2"/>
  <c r="G1685" i="2"/>
  <c r="G2049" i="2"/>
  <c r="G1686" i="2"/>
  <c r="E2050" i="2"/>
  <c r="E1687" i="2"/>
  <c r="G2050" i="2"/>
  <c r="E2051" i="2"/>
  <c r="E1688" i="2"/>
  <c r="G1687" i="2"/>
  <c r="G2051" i="2"/>
  <c r="G1688" i="2"/>
  <c r="E2052" i="2"/>
  <c r="E1689" i="2"/>
  <c r="G2052" i="2"/>
  <c r="G1689" i="2"/>
  <c r="E1690" i="2"/>
  <c r="E2053" i="2"/>
  <c r="G1690" i="2"/>
  <c r="E1691" i="2"/>
  <c r="G2053" i="2"/>
  <c r="E2054" i="2"/>
  <c r="G1691" i="2"/>
  <c r="G2054" i="2"/>
  <c r="E1692" i="2"/>
  <c r="E2055" i="2"/>
  <c r="G1692" i="2"/>
  <c r="G2055" i="2"/>
  <c r="E2056" i="2"/>
  <c r="E1693" i="2"/>
  <c r="G2056" i="2"/>
  <c r="G1693" i="2"/>
  <c r="E1694" i="2"/>
  <c r="E2057" i="2"/>
  <c r="G1694" i="2"/>
  <c r="E1695" i="2"/>
  <c r="G2057" i="2"/>
  <c r="E2058" i="2"/>
  <c r="G1695" i="2"/>
  <c r="G2058" i="2"/>
  <c r="E1696" i="2"/>
  <c r="E2059" i="2"/>
  <c r="G1696" i="2"/>
  <c r="G2059" i="2"/>
  <c r="E1697" i="2"/>
  <c r="E2060" i="2"/>
  <c r="G2060" i="2"/>
  <c r="E1698" i="2"/>
  <c r="G1697" i="2"/>
  <c r="E2061" i="2"/>
  <c r="G2061" i="2"/>
  <c r="G1698" i="2"/>
  <c r="E1699" i="2"/>
  <c r="E2062" i="2"/>
  <c r="G1699" i="2"/>
  <c r="E2063" i="2"/>
  <c r="G2062" i="2"/>
  <c r="E1700" i="2"/>
  <c r="G1700" i="2"/>
  <c r="E1701" i="2"/>
  <c r="E2064" i="2"/>
  <c r="G2063" i="2"/>
  <c r="G2064" i="2"/>
  <c r="G1701" i="2"/>
  <c r="E1702" i="2"/>
  <c r="E2065" i="2"/>
  <c r="G2065" i="2"/>
  <c r="G1702" i="2"/>
  <c r="E1703" i="2"/>
  <c r="E2066" i="2"/>
  <c r="G1703" i="2"/>
  <c r="E2067" i="2"/>
  <c r="E1704" i="2"/>
  <c r="G2066" i="2"/>
  <c r="G1704" i="2"/>
  <c r="G2067" i="2"/>
  <c r="E2068" i="2"/>
  <c r="E1705" i="2"/>
  <c r="G2068" i="2"/>
  <c r="G1705" i="2"/>
  <c r="E2069" i="2"/>
  <c r="E1706" i="2"/>
  <c r="G2069" i="2"/>
  <c r="G1706" i="2"/>
  <c r="E1707" i="2"/>
  <c r="E2070" i="2"/>
  <c r="G1707" i="2"/>
  <c r="G2070" i="2"/>
  <c r="E1708" i="2"/>
  <c r="E2071" i="2"/>
  <c r="G1708" i="2"/>
  <c r="G2071" i="2"/>
  <c r="E2072" i="2"/>
  <c r="E1709" i="2"/>
  <c r="G1709" i="2"/>
  <c r="G2072" i="2"/>
  <c r="E1710" i="2"/>
  <c r="E2073" i="2"/>
  <c r="G2073" i="2"/>
  <c r="G1710" i="2"/>
  <c r="E1711" i="2"/>
  <c r="E2074" i="2"/>
  <c r="G1711" i="2"/>
  <c r="E2075" i="2"/>
  <c r="E1712" i="2"/>
  <c r="G2074" i="2"/>
  <c r="G1712" i="2"/>
  <c r="G2075" i="2"/>
  <c r="E1713" i="2"/>
  <c r="E2076" i="2"/>
  <c r="G1713" i="2"/>
  <c r="G2076" i="2"/>
  <c r="E2077" i="2"/>
  <c r="E1714" i="2"/>
  <c r="G2077" i="2"/>
  <c r="G1714" i="2"/>
  <c r="E2078" i="2"/>
  <c r="E1715" i="2"/>
  <c r="G2078" i="2"/>
  <c r="G1715" i="2"/>
  <c r="E1716" i="2"/>
  <c r="E2079" i="2"/>
  <c r="G1716" i="2"/>
  <c r="E1717" i="2"/>
  <c r="E2080" i="2"/>
  <c r="G2079" i="2"/>
  <c r="G1717" i="2"/>
  <c r="G2080" i="2"/>
  <c r="E2081" i="2"/>
  <c r="E1718" i="2"/>
  <c r="G2081" i="2"/>
  <c r="G1718" i="2"/>
  <c r="E2082" i="2"/>
  <c r="E1719" i="2"/>
  <c r="G2082" i="2"/>
  <c r="E2083" i="2"/>
  <c r="E1720" i="2"/>
  <c r="G1719" i="2"/>
  <c r="G2083" i="2"/>
  <c r="G1720" i="2"/>
  <c r="E2084" i="2"/>
  <c r="E1721" i="2"/>
  <c r="G2084" i="2"/>
  <c r="G1721" i="2"/>
  <c r="E1722" i="2"/>
  <c r="E2085" i="2"/>
  <c r="G1722" i="2"/>
  <c r="G2085" i="2"/>
  <c r="E2086" i="2"/>
  <c r="E1723" i="2"/>
  <c r="G2086" i="2"/>
  <c r="G1723" i="2"/>
  <c r="E1724" i="2"/>
  <c r="E2087" i="2"/>
  <c r="G1724" i="2"/>
  <c r="E2088" i="2"/>
  <c r="G2087" i="2"/>
  <c r="E1725" i="2"/>
  <c r="G2088" i="2"/>
  <c r="G1725" i="2"/>
  <c r="E1726" i="2"/>
  <c r="E2089" i="2"/>
  <c r="G1726" i="2"/>
  <c r="G2089" i="2"/>
  <c r="E2090" i="2"/>
  <c r="E1727" i="2"/>
  <c r="G2090" i="2"/>
  <c r="E1728" i="2"/>
  <c r="E2091" i="2"/>
  <c r="G1727" i="2"/>
  <c r="G2091" i="2"/>
  <c r="G1728" i="2"/>
  <c r="E1729" i="2"/>
  <c r="E2092" i="2"/>
  <c r="G2092" i="2"/>
  <c r="E1730" i="2"/>
  <c r="G1729" i="2"/>
  <c r="E2093" i="2"/>
  <c r="G1730" i="2"/>
  <c r="E2094" i="2"/>
  <c r="G2093" i="2"/>
  <c r="E1731" i="2"/>
  <c r="G2094" i="2"/>
  <c r="G1731" i="2"/>
  <c r="E1732" i="2"/>
  <c r="E2095" i="2"/>
  <c r="G2095" i="2"/>
  <c r="G1732" i="2"/>
  <c r="E2096" i="2"/>
  <c r="E1733" i="2"/>
  <c r="G1733" i="2"/>
  <c r="E1734" i="2"/>
  <c r="G2096" i="2"/>
  <c r="E2097" i="2"/>
  <c r="G2097" i="2"/>
  <c r="G1734" i="2"/>
  <c r="E2098" i="2"/>
  <c r="E1735" i="2"/>
  <c r="G2098" i="2"/>
  <c r="G1735" i="2"/>
  <c r="E2099" i="2"/>
  <c r="E1736" i="2"/>
  <c r="G2099" i="2"/>
  <c r="E2100" i="2"/>
  <c r="G1736" i="2"/>
  <c r="E1737" i="2"/>
  <c r="G2100" i="2"/>
  <c r="G1737" i="2"/>
  <c r="E2101" i="2"/>
  <c r="E1738" i="2"/>
  <c r="G2101" i="2"/>
  <c r="G1738" i="2"/>
  <c r="E2102" i="2"/>
  <c r="E1739" i="2"/>
  <c r="G2102" i="2"/>
  <c r="G1739" i="2"/>
  <c r="E2103" i="2"/>
  <c r="E1740" i="2"/>
  <c r="G2103" i="2"/>
  <c r="G1740" i="2"/>
  <c r="E1741" i="2"/>
  <c r="E2104" i="2"/>
  <c r="G1741" i="2"/>
  <c r="G2104" i="2"/>
  <c r="E2105" i="2"/>
  <c r="E1742" i="2"/>
  <c r="G2105" i="2"/>
  <c r="G1742" i="2"/>
  <c r="E1743" i="2"/>
  <c r="E2106" i="2"/>
  <c r="G1743" i="2"/>
  <c r="E2107" i="2"/>
  <c r="E1744" i="2"/>
  <c r="G2106" i="2"/>
  <c r="G2107" i="2"/>
  <c r="G1744" i="2"/>
  <c r="E2108" i="2"/>
  <c r="E1745" i="2"/>
  <c r="G1745" i="2"/>
  <c r="G2108" i="2"/>
  <c r="E1746" i="2"/>
  <c r="E2109" i="2"/>
  <c r="G1746" i="2"/>
  <c r="E2110" i="2"/>
  <c r="G2109" i="2"/>
  <c r="E1747" i="2"/>
  <c r="G2110" i="2"/>
  <c r="G1747" i="2"/>
  <c r="E2111" i="2"/>
  <c r="E1748" i="2"/>
  <c r="G2111" i="2"/>
  <c r="E1749" i="2"/>
  <c r="E2112" i="2"/>
  <c r="G1748" i="2"/>
  <c r="G2112" i="2"/>
  <c r="G1749" i="2"/>
  <c r="E2113" i="2"/>
  <c r="E1750" i="2"/>
  <c r="G2113" i="2"/>
  <c r="E2114" i="2"/>
  <c r="E1751" i="2"/>
  <c r="G1750" i="2"/>
  <c r="G2114" i="2"/>
  <c r="G1751" i="2"/>
  <c r="E1752" i="2"/>
  <c r="E2115" i="2"/>
  <c r="G1752" i="2"/>
  <c r="G2115" i="2"/>
  <c r="E2116" i="2"/>
  <c r="E1753" i="2"/>
  <c r="G2116" i="2"/>
  <c r="G1753" i="2"/>
  <c r="E2117" i="2"/>
  <c r="E1754" i="2"/>
  <c r="G2117" i="2"/>
  <c r="G1754" i="2"/>
  <c r="E2118" i="2"/>
  <c r="E1755" i="2"/>
  <c r="G2118" i="2"/>
  <c r="G1755" i="2"/>
  <c r="E1756" i="2"/>
  <c r="E2119" i="2"/>
  <c r="G2119" i="2"/>
  <c r="G1756" i="2"/>
  <c r="E2120" i="2"/>
  <c r="E1757" i="2"/>
  <c r="G1757" i="2"/>
  <c r="G2120" i="2"/>
  <c r="E2121" i="2"/>
  <c r="E1758" i="2"/>
  <c r="G2121" i="2"/>
  <c r="G1758" i="2"/>
  <c r="E2122" i="2"/>
  <c r="E1759" i="2"/>
  <c r="G2122" i="2"/>
  <c r="E1760" i="2"/>
  <c r="G1759" i="2"/>
  <c r="E2123" i="2"/>
  <c r="G2123" i="2"/>
  <c r="G1760" i="2"/>
  <c r="E2124" i="2"/>
  <c r="E1761" i="2"/>
  <c r="G1761" i="2"/>
  <c r="E2125" i="2"/>
  <c r="G2124" i="2"/>
  <c r="E1762" i="2"/>
  <c r="G2125" i="2"/>
  <c r="E2126" i="2"/>
  <c r="G1762" i="2"/>
  <c r="E1763" i="2"/>
  <c r="G1763" i="2"/>
  <c r="G2126" i="2"/>
  <c r="E1764" i="2"/>
  <c r="E2127" i="2"/>
  <c r="G1764" i="2"/>
  <c r="E2128" i="2"/>
  <c r="E1765" i="2"/>
  <c r="G2127" i="2"/>
  <c r="G2128" i="2"/>
  <c r="G1765" i="2"/>
  <c r="E2129" i="2"/>
  <c r="E1766" i="2"/>
  <c r="G2129" i="2"/>
  <c r="G1766" i="2"/>
  <c r="E2130" i="2"/>
  <c r="E1767" i="2"/>
  <c r="G2130" i="2"/>
  <c r="G1767" i="2"/>
  <c r="E2131" i="2"/>
  <c r="E1768" i="2"/>
  <c r="G2131" i="2"/>
  <c r="E1769" i="2"/>
  <c r="G1768" i="2"/>
  <c r="E2132" i="2"/>
  <c r="G1769" i="2"/>
  <c r="G2132" i="2"/>
  <c r="E2133" i="2"/>
  <c r="E1770" i="2"/>
  <c r="G1770" i="2"/>
  <c r="E2134" i="2"/>
  <c r="E1771" i="2"/>
  <c r="G2133" i="2"/>
  <c r="G2134" i="2"/>
  <c r="G1771" i="2"/>
  <c r="E1772" i="2"/>
  <c r="E2135" i="2"/>
  <c r="G1772" i="2"/>
  <c r="G2135" i="2"/>
  <c r="E2136" i="2"/>
  <c r="E1773" i="2"/>
  <c r="G2136" i="2"/>
  <c r="G1773" i="2"/>
  <c r="E2137" i="2"/>
  <c r="E1774" i="2"/>
  <c r="G2137" i="2"/>
  <c r="G1774" i="2"/>
  <c r="E2138" i="2"/>
  <c r="E1775" i="2"/>
  <c r="G2138" i="2"/>
  <c r="G1775" i="2"/>
  <c r="E2139" i="2"/>
  <c r="E1776" i="2"/>
  <c r="G1776" i="2"/>
  <c r="G2139" i="2"/>
  <c r="E1777" i="2"/>
  <c r="E2140" i="2"/>
  <c r="G2140" i="2"/>
  <c r="G1777" i="2"/>
  <c r="E2141" i="2"/>
  <c r="E1778" i="2"/>
  <c r="G2141" i="2"/>
  <c r="E2142" i="2"/>
  <c r="G1778" i="2"/>
  <c r="E1779" i="2"/>
  <c r="G2142" i="2"/>
  <c r="E1780" i="2"/>
  <c r="E2143" i="2"/>
  <c r="G1779" i="2"/>
  <c r="G1780" i="2"/>
  <c r="E2144" i="2"/>
  <c r="G2143" i="2"/>
  <c r="E1781" i="2"/>
  <c r="G2144" i="2"/>
  <c r="E1782" i="2"/>
  <c r="G1781" i="2"/>
  <c r="E2145" i="2"/>
  <c r="G1782" i="2"/>
  <c r="G2145" i="2"/>
  <c r="E1783" i="2"/>
  <c r="E2146" i="2"/>
  <c r="G1783" i="2"/>
  <c r="E1784" i="2"/>
  <c r="E2147" i="2"/>
  <c r="G2146" i="2"/>
  <c r="G1784" i="2"/>
  <c r="E1785" i="2"/>
  <c r="G2147" i="2"/>
  <c r="E2148" i="2"/>
  <c r="G2148" i="2"/>
  <c r="G1785" i="2"/>
  <c r="E2149" i="2"/>
  <c r="E1786" i="2"/>
  <c r="G2149" i="2"/>
  <c r="G1786" i="2"/>
  <c r="E1787" i="2"/>
  <c r="E2150" i="2"/>
  <c r="G2150" i="2"/>
  <c r="G1787" i="2"/>
  <c r="E2151" i="2"/>
  <c r="E1788" i="2"/>
  <c r="G1788" i="2"/>
  <c r="G2151" i="2"/>
  <c r="E1789" i="2"/>
  <c r="E2152" i="2"/>
  <c r="G1789" i="2"/>
  <c r="G2152" i="2"/>
  <c r="E2153" i="2"/>
  <c r="E1790" i="2"/>
  <c r="G2153" i="2"/>
  <c r="G1790" i="2"/>
  <c r="E2154" i="2"/>
  <c r="E1791" i="2"/>
  <c r="G2154" i="2"/>
  <c r="G1791" i="2"/>
  <c r="E2155" i="2"/>
  <c r="E1792" i="2"/>
  <c r="G2155" i="2"/>
  <c r="E2156" i="2"/>
  <c r="E1793" i="2"/>
  <c r="G1792" i="2"/>
  <c r="G2156" i="2"/>
  <c r="G1793" i="2"/>
  <c r="E2157" i="2"/>
  <c r="E1794" i="2"/>
  <c r="G2157" i="2"/>
  <c r="G1794" i="2"/>
  <c r="E2158" i="2"/>
  <c r="E1795" i="2"/>
  <c r="G1795" i="2"/>
  <c r="G2158" i="2"/>
  <c r="E1796" i="2"/>
  <c r="E2159" i="2"/>
  <c r="G2159" i="2"/>
  <c r="G1796" i="2"/>
  <c r="E1797" i="2"/>
  <c r="E2160" i="2"/>
  <c r="G1797" i="2"/>
  <c r="G2160" i="2"/>
  <c r="E1798" i="2"/>
  <c r="E2161" i="2"/>
  <c r="G1798" i="2"/>
  <c r="G2161" i="2"/>
  <c r="E2162" i="2"/>
  <c r="E1799" i="2"/>
  <c r="G2162" i="2"/>
  <c r="G1799" i="2"/>
  <c r="E1800" i="2"/>
  <c r="E2163" i="2"/>
  <c r="G2163" i="2"/>
  <c r="G1800" i="2"/>
  <c r="E1801" i="2"/>
  <c r="E2164" i="2"/>
  <c r="G1801" i="2"/>
  <c r="G2164" i="2"/>
  <c r="E2165" i="2"/>
  <c r="E1802" i="2"/>
  <c r="G1802" i="2"/>
  <c r="G2165" i="2"/>
  <c r="E1803" i="2"/>
  <c r="E2166" i="2"/>
  <c r="G2166" i="2"/>
  <c r="E2167" i="2"/>
  <c r="E1804" i="2"/>
  <c r="G1803" i="2"/>
  <c r="G2167" i="2"/>
  <c r="G1804" i="2"/>
  <c r="E1805" i="2"/>
  <c r="E2168" i="2"/>
  <c r="G1805" i="2"/>
  <c r="G2168" i="2"/>
  <c r="E2169" i="2"/>
  <c r="E1806" i="2"/>
  <c r="G1806" i="2"/>
  <c r="E1807" i="2"/>
  <c r="G2169" i="2"/>
  <c r="E2170" i="2"/>
  <c r="G1807" i="2"/>
  <c r="E2171" i="2"/>
  <c r="E1808" i="2"/>
  <c r="G2170" i="2"/>
  <c r="G1808" i="2"/>
  <c r="E1809" i="2"/>
  <c r="G2171" i="2"/>
  <c r="E2172" i="2"/>
  <c r="G2172" i="2"/>
  <c r="E1810" i="2"/>
  <c r="G1809" i="2"/>
  <c r="E2173" i="2"/>
  <c r="G2173" i="2"/>
  <c r="E1811" i="2"/>
  <c r="E2174" i="2"/>
  <c r="G1810" i="2"/>
  <c r="G1811" i="2"/>
  <c r="E2175" i="2"/>
  <c r="G2174" i="2"/>
  <c r="E1812" i="2"/>
  <c r="G2175" i="2"/>
  <c r="E1813" i="2"/>
  <c r="G1812" i="2"/>
  <c r="E2176" i="2"/>
  <c r="G2176" i="2"/>
  <c r="G1813" i="2"/>
  <c r="E2177" i="2"/>
  <c r="E1814" i="2"/>
  <c r="G2177" i="2"/>
  <c r="G1814" i="2"/>
  <c r="E2178" i="2"/>
  <c r="E1815" i="2"/>
  <c r="G1815" i="2"/>
  <c r="E2179" i="2"/>
  <c r="E1816" i="2"/>
  <c r="G2178" i="2"/>
  <c r="G2179" i="2"/>
  <c r="G1816" i="2"/>
  <c r="E1817" i="2"/>
  <c r="E2180" i="2"/>
  <c r="G1817" i="2"/>
  <c r="E2181" i="2"/>
  <c r="E1818" i="2"/>
  <c r="G2180" i="2"/>
  <c r="G2181" i="2"/>
  <c r="G1818" i="2"/>
  <c r="E2182" i="2"/>
  <c r="E1819" i="2"/>
  <c r="G2182" i="2"/>
  <c r="E1820" i="2"/>
  <c r="G1819" i="2"/>
  <c r="E2183" i="2"/>
  <c r="G2183" i="2"/>
  <c r="G1820" i="2"/>
  <c r="E2184" i="2"/>
  <c r="E1821" i="2"/>
  <c r="G2184" i="2"/>
  <c r="G1821" i="2"/>
  <c r="E2185" i="2"/>
  <c r="E1822" i="2"/>
  <c r="G2185" i="2"/>
  <c r="E2186" i="2"/>
  <c r="G1822" i="2"/>
  <c r="E1823" i="2"/>
  <c r="G2186" i="2"/>
  <c r="E1824" i="2"/>
  <c r="G1823" i="2"/>
  <c r="E2187" i="2"/>
  <c r="G1824" i="2"/>
  <c r="G2187" i="2"/>
  <c r="E1825" i="2"/>
  <c r="E2188" i="2"/>
  <c r="G1825" i="2"/>
  <c r="E1826" i="2"/>
  <c r="G2188" i="2"/>
  <c r="E2189" i="2"/>
  <c r="G1826" i="2"/>
  <c r="G2189" i="2"/>
  <c r="E2190" i="2"/>
  <c r="E1827" i="2"/>
  <c r="G2190" i="2"/>
  <c r="E1828" i="2"/>
  <c r="G1827" i="2"/>
  <c r="E2191" i="2"/>
  <c r="G2191" i="2"/>
  <c r="G1828" i="2"/>
  <c r="E1829" i="2"/>
  <c r="E2192" i="2"/>
  <c r="G1829" i="2"/>
  <c r="G2192" i="2"/>
  <c r="E2193" i="2"/>
  <c r="E1830" i="2"/>
  <c r="G1830" i="2"/>
  <c r="G2193" i="2"/>
  <c r="E2194" i="2"/>
  <c r="E1831" i="2"/>
  <c r="G2194" i="2"/>
  <c r="G1831" i="2"/>
  <c r="E1832" i="2"/>
  <c r="E2195" i="2"/>
  <c r="G1832" i="2"/>
  <c r="G2195" i="2"/>
  <c r="E1833" i="2"/>
  <c r="E2196" i="2"/>
  <c r="G1833" i="2"/>
  <c r="G2196" i="2"/>
  <c r="E1834" i="2"/>
  <c r="E2197" i="2"/>
  <c r="G1834" i="2"/>
  <c r="G2197" i="2"/>
  <c r="E2198" i="2"/>
  <c r="G2198" i="2"/>
  <c r="E2199" i="2"/>
  <c r="G2199" i="2"/>
  <c r="E907" i="2"/>
  <c r="G871" i="2"/>
  <c r="G1053" i="2"/>
  <c r="G20" i="2"/>
  <c r="E856" i="2"/>
  <c r="E775" i="2"/>
  <c r="G847" i="2"/>
  <c r="E1016" i="2"/>
  <c r="E6" i="2"/>
  <c r="G848" i="2"/>
  <c r="G1040" i="2"/>
  <c r="G799" i="2"/>
  <c r="G1085" i="2"/>
  <c r="G1057" i="2"/>
  <c r="E1089" i="2"/>
  <c r="G797" i="2"/>
  <c r="E875" i="2"/>
  <c r="G959" i="2"/>
  <c r="E916" i="2"/>
  <c r="G947" i="2"/>
  <c r="G1064" i="2"/>
  <c r="G855" i="2"/>
  <c r="E1090" i="2"/>
  <c r="G857" i="2"/>
  <c r="G924" i="2"/>
  <c r="E994" i="2"/>
  <c r="E970" i="2"/>
  <c r="E792" i="2"/>
  <c r="G955" i="2"/>
  <c r="G1048" i="2"/>
  <c r="E1034" i="2"/>
  <c r="G997" i="2"/>
  <c r="G1067" i="2"/>
  <c r="G772" i="2"/>
  <c r="E847" i="2"/>
  <c r="G916" i="2"/>
  <c r="E880" i="2"/>
  <c r="G835" i="2"/>
  <c r="G754" i="2"/>
  <c r="G949" i="2"/>
  <c r="E934" i="2"/>
  <c r="G777" i="2"/>
  <c r="E1052" i="2"/>
  <c r="G1020" i="2"/>
  <c r="E1079" i="2"/>
  <c r="E899" i="2"/>
  <c r="E879" i="2"/>
  <c r="E920" i="2"/>
  <c r="E962" i="2"/>
  <c r="G1024" i="2"/>
  <c r="G1088" i="2"/>
  <c r="G789" i="2"/>
  <c r="G859" i="2"/>
  <c r="E802" i="2"/>
  <c r="G759" i="2"/>
  <c r="G1013" i="2"/>
  <c r="G1003" i="2"/>
  <c r="G747" i="2"/>
  <c r="G757" i="2"/>
  <c r="E806" i="2"/>
  <c r="E927" i="2"/>
  <c r="E1067" i="2"/>
  <c r="E824" i="2"/>
  <c r="G22" i="2"/>
  <c r="G19" i="2"/>
  <c r="G956" i="2"/>
  <c r="I499" i="2"/>
  <c r="G1073" i="2"/>
  <c r="G1100" i="2"/>
  <c r="G876" i="2"/>
  <c r="E954" i="2"/>
  <c r="E1024" i="2"/>
  <c r="E976" i="2"/>
  <c r="E758" i="2"/>
  <c r="E1065" i="2"/>
  <c r="E814" i="2"/>
  <c r="E1053" i="2"/>
  <c r="G925" i="2"/>
  <c r="E996" i="2"/>
  <c r="E1082" i="2"/>
  <c r="G1092" i="2"/>
  <c r="G1035" i="2"/>
  <c r="G7" i="2"/>
  <c r="G1019" i="2"/>
  <c r="E786" i="2"/>
  <c r="G941" i="2"/>
  <c r="G892" i="2"/>
  <c r="E914" i="2"/>
  <c r="G805" i="2"/>
  <c r="G875" i="2"/>
  <c r="E946" i="2"/>
  <c r="G1037" i="2"/>
  <c r="G1029" i="2"/>
  <c r="G957" i="2"/>
  <c r="E808" i="2"/>
  <c r="E1069" i="2"/>
  <c r="E794" i="2"/>
  <c r="E963" i="2"/>
  <c r="G1090" i="2"/>
  <c r="E900" i="2"/>
  <c r="E1063" i="2"/>
  <c r="E842" i="2"/>
  <c r="E998" i="2"/>
  <c r="G1080" i="2"/>
  <c r="G1089" i="2"/>
  <c r="G807" i="2"/>
  <c r="G948" i="2"/>
  <c r="G1069" i="2"/>
  <c r="E766" i="2"/>
  <c r="G933" i="2"/>
  <c r="E863" i="2"/>
  <c r="E784" i="2"/>
  <c r="G1072" i="2"/>
  <c r="E1011" i="2"/>
  <c r="G932" i="2"/>
  <c r="E854" i="2"/>
  <c r="G783" i="2"/>
  <c r="E1073" i="2"/>
  <c r="E1003" i="2"/>
  <c r="E932" i="2"/>
  <c r="G853" i="2"/>
  <c r="G761" i="2"/>
  <c r="E1093" i="2"/>
  <c r="G1023" i="2"/>
  <c r="G923" i="2"/>
  <c r="G845" i="2"/>
  <c r="G1097" i="2"/>
  <c r="G1001" i="2"/>
  <c r="G887" i="2"/>
  <c r="E770" i="2"/>
  <c r="E1043" i="2"/>
  <c r="E922" i="2"/>
  <c r="E742" i="2"/>
  <c r="G1032" i="2"/>
  <c r="G920" i="2"/>
  <c r="E798" i="2"/>
  <c r="I1082" i="2"/>
  <c r="E1020" i="2"/>
  <c r="G897" i="2"/>
  <c r="E791" i="2"/>
  <c r="G1010" i="2"/>
  <c r="G918" i="2"/>
  <c r="G838" i="2"/>
  <c r="E755" i="2"/>
  <c r="E961" i="2"/>
  <c r="G900" i="2"/>
  <c r="G1011" i="2"/>
  <c r="E793" i="2"/>
  <c r="E1004" i="2"/>
  <c r="E767" i="2"/>
  <c r="G914" i="2"/>
  <c r="E897" i="2"/>
  <c r="E7" i="2"/>
  <c r="G1095" i="2"/>
  <c r="E1095" i="2"/>
  <c r="E906" i="2"/>
  <c r="E1064" i="2"/>
  <c r="E843" i="2"/>
  <c r="G1012" i="2"/>
  <c r="G784" i="2"/>
  <c r="G912" i="2"/>
  <c r="E992" i="2"/>
  <c r="E1035" i="2"/>
  <c r="I75" i="2"/>
  <c r="G891" i="2"/>
  <c r="G999" i="2"/>
  <c r="G1033" i="2"/>
  <c r="G919" i="2"/>
  <c r="G841" i="2"/>
  <c r="E750" i="2"/>
  <c r="G1061" i="2"/>
  <c r="G989" i="2"/>
  <c r="G911" i="2"/>
  <c r="E840" i="2"/>
  <c r="G749" i="2"/>
  <c r="G1056" i="2"/>
  <c r="G988" i="2"/>
  <c r="E911" i="2"/>
  <c r="E832" i="2"/>
  <c r="G734" i="2"/>
  <c r="E1077" i="2"/>
  <c r="E995" i="2"/>
  <c r="G909" i="2"/>
  <c r="E810" i="2"/>
  <c r="G1076" i="2"/>
  <c r="G972" i="2"/>
  <c r="E859" i="2"/>
  <c r="I167" i="2"/>
  <c r="E1014" i="2"/>
  <c r="E872" i="2"/>
  <c r="E1100" i="2"/>
  <c r="E1006" i="2"/>
  <c r="G883" i="2"/>
  <c r="G775" i="2"/>
  <c r="E1091" i="2"/>
  <c r="E983" i="2"/>
  <c r="E876" i="2"/>
  <c r="E759" i="2"/>
  <c r="G982" i="2"/>
  <c r="G902" i="2"/>
  <c r="G818" i="2"/>
  <c r="G3" i="2"/>
  <c r="E885" i="2"/>
  <c r="I960" i="2"/>
  <c r="G904" i="2"/>
  <c r="G1094" i="2"/>
  <c r="E892" i="2"/>
  <c r="G998" i="2"/>
  <c r="G822" i="2"/>
  <c r="G742" i="2"/>
  <c r="G5" i="2"/>
  <c r="G1068" i="2"/>
  <c r="G1079" i="2"/>
  <c r="G877" i="2"/>
  <c r="E1042" i="2"/>
  <c r="E815" i="2"/>
  <c r="E984" i="2"/>
  <c r="G739" i="2"/>
  <c r="G884" i="2"/>
  <c r="G935" i="2"/>
  <c r="E1007" i="2"/>
  <c r="E1101" i="2"/>
  <c r="G863" i="2"/>
  <c r="E971" i="2"/>
  <c r="E1019" i="2"/>
  <c r="E912" i="2"/>
  <c r="E834" i="2"/>
  <c r="E739" i="2"/>
  <c r="E1057" i="2"/>
  <c r="E982" i="2"/>
  <c r="E904" i="2"/>
  <c r="G832" i="2"/>
  <c r="G737" i="2"/>
  <c r="E1051" i="2"/>
  <c r="G981" i="2"/>
  <c r="G903" i="2"/>
  <c r="G825" i="2"/>
  <c r="E1026" i="2"/>
  <c r="G1071" i="2"/>
  <c r="G980" i="2"/>
  <c r="E902" i="2"/>
  <c r="E803" i="2"/>
  <c r="E1061" i="2"/>
  <c r="G951" i="2"/>
  <c r="G837" i="2"/>
  <c r="G1091" i="2"/>
  <c r="G992" i="2"/>
  <c r="G864" i="2"/>
  <c r="G1083" i="2"/>
  <c r="E990" i="2"/>
  <c r="E878" i="2"/>
  <c r="G745" i="2"/>
  <c r="G1078" i="2"/>
  <c r="G977" i="2"/>
  <c r="E855" i="2"/>
  <c r="E735" i="2"/>
  <c r="G978" i="2"/>
  <c r="G886" i="2"/>
  <c r="G806" i="2"/>
  <c r="E1045" i="2"/>
  <c r="E865" i="2"/>
  <c r="E898" i="2"/>
  <c r="I318" i="2"/>
  <c r="E968" i="2"/>
  <c r="E819" i="2"/>
  <c r="G1045" i="2"/>
  <c r="G889" i="2"/>
  <c r="G1004" i="2"/>
  <c r="E1066" i="2"/>
  <c r="G973" i="2"/>
  <c r="G795" i="2"/>
  <c r="E1055" i="2"/>
  <c r="E944" i="2"/>
  <c r="E831" i="2"/>
  <c r="E1086" i="2"/>
  <c r="E986" i="2"/>
  <c r="G843" i="2"/>
  <c r="E1080" i="2"/>
  <c r="G968" i="2"/>
  <c r="E862" i="2"/>
  <c r="E738" i="2"/>
  <c r="G1062" i="2"/>
  <c r="G961" i="2"/>
  <c r="G849" i="2"/>
  <c r="I377" i="2"/>
  <c r="G966" i="2"/>
  <c r="G882" i="2"/>
  <c r="G790" i="2"/>
  <c r="E1029" i="2"/>
  <c r="E820" i="2"/>
  <c r="E1046" i="2"/>
  <c r="G896" i="2"/>
  <c r="E1099" i="2"/>
  <c r="G967" i="2"/>
  <c r="E818" i="2"/>
  <c r="G880" i="2"/>
  <c r="G4" i="2"/>
  <c r="E964" i="2"/>
  <c r="G1047" i="2"/>
  <c r="G820" i="2"/>
  <c r="G985" i="2"/>
  <c r="G741" i="2"/>
  <c r="G927" i="2"/>
  <c r="G1084" i="2"/>
  <c r="G827" i="2"/>
  <c r="G821" i="2"/>
  <c r="G921" i="2"/>
  <c r="E1074" i="2"/>
  <c r="G776" i="2"/>
  <c r="G885" i="2"/>
  <c r="G983" i="2"/>
  <c r="E891" i="2"/>
  <c r="E813" i="2"/>
  <c r="G1099" i="2"/>
  <c r="G1039" i="2"/>
  <c r="G960" i="2"/>
  <c r="E890" i="2"/>
  <c r="E812" i="2"/>
  <c r="G1093" i="2"/>
  <c r="E1039" i="2"/>
  <c r="E960" i="2"/>
  <c r="E882" i="2"/>
  <c r="G810" i="2"/>
  <c r="E991" i="2"/>
  <c r="E1050" i="2"/>
  <c r="E966" i="2"/>
  <c r="E867" i="2"/>
  <c r="G788" i="2"/>
  <c r="G1049" i="2"/>
  <c r="G937" i="2"/>
  <c r="G823" i="2"/>
  <c r="E1081" i="2"/>
  <c r="E979" i="2"/>
  <c r="G815" i="2"/>
  <c r="E1068" i="2"/>
  <c r="G963" i="2"/>
  <c r="G840" i="2"/>
  <c r="I195" i="2"/>
  <c r="G1058" i="2"/>
  <c r="E940" i="2"/>
  <c r="G833" i="2"/>
  <c r="G1042" i="2"/>
  <c r="G950" i="2"/>
  <c r="G870" i="2"/>
  <c r="G786" i="2"/>
  <c r="E1025" i="2"/>
  <c r="G1046" i="2"/>
  <c r="E935" i="2"/>
  <c r="G811" i="2"/>
  <c r="G1030" i="2"/>
  <c r="G946" i="2"/>
  <c r="G854" i="2"/>
  <c r="G774" i="2"/>
  <c r="E1013" i="2"/>
  <c r="E22" i="2"/>
  <c r="G1096" i="2"/>
  <c r="E850" i="2"/>
  <c r="G991" i="2"/>
  <c r="G753" i="2"/>
  <c r="E928" i="2"/>
  <c r="E1075" i="2"/>
  <c r="E870" i="2"/>
  <c r="E1027" i="2"/>
  <c r="G765" i="2"/>
  <c r="G1101" i="2"/>
  <c r="E864" i="2"/>
  <c r="G1005" i="2"/>
  <c r="E1085" i="2"/>
  <c r="G828" i="2"/>
  <c r="E955" i="2"/>
  <c r="G869" i="2"/>
  <c r="E799" i="2"/>
  <c r="E1084" i="2"/>
  <c r="E1018" i="2"/>
  <c r="E947" i="2"/>
  <c r="G868" i="2"/>
  <c r="E790" i="2"/>
  <c r="G1082" i="2"/>
  <c r="G1017" i="2"/>
  <c r="E939" i="2"/>
  <c r="E868" i="2"/>
  <c r="G771" i="2"/>
  <c r="G940" i="2"/>
  <c r="E1030" i="2"/>
  <c r="E938" i="2"/>
  <c r="G852" i="2"/>
  <c r="E1103" i="2"/>
  <c r="E1008" i="2"/>
  <c r="E895" i="2"/>
  <c r="E779" i="2"/>
  <c r="E1049" i="2"/>
  <c r="G928" i="2"/>
  <c r="E787" i="2"/>
  <c r="E1048" i="2"/>
  <c r="E926" i="2"/>
  <c r="G819" i="2"/>
  <c r="G751" i="2"/>
  <c r="G1025" i="2"/>
  <c r="E919" i="2"/>
  <c r="E807" i="2"/>
  <c r="G1014" i="2"/>
  <c r="G934" i="2"/>
  <c r="G850" i="2"/>
  <c r="G758" i="2"/>
  <c r="E993" i="2"/>
  <c r="E997" i="2"/>
  <c r="J1103" i="2"/>
  <c r="E981" i="2"/>
  <c r="E833" i="2"/>
  <c r="E965" i="2"/>
  <c r="E949" i="2"/>
  <c r="E933" i="2"/>
  <c r="E917" i="2"/>
  <c r="E929" i="2"/>
  <c r="E901" i="2"/>
  <c r="E801" i="2"/>
  <c r="E773" i="2"/>
  <c r="E741" i="2"/>
  <c r="E737" i="2"/>
  <c r="E821" i="2"/>
  <c r="E837" i="2"/>
  <c r="E757" i="2"/>
  <c r="E805" i="2"/>
  <c r="I438" i="2"/>
  <c r="E869" i="2"/>
  <c r="E789" i="2"/>
  <c r="E853" i="2"/>
  <c r="E769" i="2"/>
  <c r="G796" i="2"/>
  <c r="E1040" i="2"/>
  <c r="E1098" i="2"/>
  <c r="G1055" i="2"/>
  <c r="E1002" i="2"/>
  <c r="G944" i="2"/>
  <c r="E888" i="2"/>
  <c r="G831" i="2"/>
  <c r="E771" i="2"/>
  <c r="G1081" i="2"/>
  <c r="G1036" i="2"/>
  <c r="E980" i="2"/>
  <c r="E923" i="2"/>
  <c r="E866" i="2"/>
  <c r="G809" i="2"/>
  <c r="I1021" i="2"/>
  <c r="E1070" i="2"/>
  <c r="G1021" i="2"/>
  <c r="G964" i="2"/>
  <c r="G907" i="2"/>
  <c r="E851" i="2"/>
  <c r="G793" i="2"/>
  <c r="I408" i="2"/>
  <c r="E1072" i="2"/>
  <c r="E1038" i="2"/>
  <c r="G995" i="2"/>
  <c r="G952" i="2"/>
  <c r="E910" i="2"/>
  <c r="G867" i="2"/>
  <c r="G824" i="2"/>
  <c r="E782" i="2"/>
  <c r="I559" i="2"/>
  <c r="G735" i="2"/>
  <c r="E1083" i="2"/>
  <c r="G1050" i="2"/>
  <c r="G1009" i="2"/>
  <c r="E967" i="2"/>
  <c r="E924" i="2"/>
  <c r="G881" i="2"/>
  <c r="E839" i="2"/>
  <c r="E796" i="2"/>
  <c r="E743" i="2"/>
  <c r="G1034" i="2"/>
  <c r="G1002" i="2"/>
  <c r="G970" i="2"/>
  <c r="G938" i="2"/>
  <c r="G906" i="2"/>
  <c r="G874" i="2"/>
  <c r="G842" i="2"/>
  <c r="E811" i="2"/>
  <c r="G778" i="2"/>
  <c r="G746" i="2"/>
  <c r="I621" i="2"/>
  <c r="E1017" i="2"/>
  <c r="E985" i="2"/>
  <c r="E953" i="2"/>
  <c r="E921" i="2"/>
  <c r="E889" i="2"/>
  <c r="E857" i="2"/>
  <c r="E825" i="2"/>
  <c r="G792" i="2"/>
  <c r="G760" i="2"/>
  <c r="E4" i="2"/>
  <c r="E978" i="2"/>
  <c r="I809" i="2"/>
  <c r="G976" i="2"/>
  <c r="E3" i="2"/>
  <c r="E943" i="2"/>
  <c r="E1047" i="2"/>
  <c r="E948" i="2"/>
  <c r="E884" i="2"/>
  <c r="E827" i="2"/>
  <c r="G763" i="2"/>
  <c r="E1078" i="2"/>
  <c r="E1032" i="2"/>
  <c r="G975" i="2"/>
  <c r="E918" i="2"/>
  <c r="G861" i="2"/>
  <c r="G804" i="2"/>
  <c r="E5" i="2"/>
  <c r="E1062" i="2"/>
  <c r="E1010" i="2"/>
  <c r="G953" i="2"/>
  <c r="E896" i="2"/>
  <c r="G839" i="2"/>
  <c r="E783" i="2"/>
  <c r="E1012" i="2"/>
  <c r="G1087" i="2"/>
  <c r="G1044" i="2"/>
  <c r="G987" i="2"/>
  <c r="E931" i="2"/>
  <c r="E874" i="2"/>
  <c r="G816" i="2"/>
  <c r="E747" i="2"/>
  <c r="E1071" i="2"/>
  <c r="E1023" i="2"/>
  <c r="G965" i="2"/>
  <c r="G908" i="2"/>
  <c r="E852" i="2"/>
  <c r="E795" i="2"/>
  <c r="E1102" i="2"/>
  <c r="G1059" i="2"/>
  <c r="G1007" i="2"/>
  <c r="E950" i="2"/>
  <c r="G893" i="2"/>
  <c r="G836" i="2"/>
  <c r="E778" i="2"/>
  <c r="E1096" i="2"/>
  <c r="G1063" i="2"/>
  <c r="G1027" i="2"/>
  <c r="G984" i="2"/>
  <c r="E942" i="2"/>
  <c r="G899" i="2"/>
  <c r="G856" i="2"/>
  <c r="G813" i="2"/>
  <c r="G769" i="2"/>
  <c r="E781" i="2"/>
  <c r="E19" i="2"/>
  <c r="G1074" i="2"/>
  <c r="G1041" i="2"/>
  <c r="E999" i="2"/>
  <c r="E956" i="2"/>
  <c r="G913" i="2"/>
  <c r="E871" i="2"/>
  <c r="E828" i="2"/>
  <c r="G785" i="2"/>
  <c r="I870" i="2"/>
  <c r="G1026" i="2"/>
  <c r="G994" i="2"/>
  <c r="G962" i="2"/>
  <c r="G930" i="2"/>
  <c r="G898" i="2"/>
  <c r="G866" i="2"/>
  <c r="G834" i="2"/>
  <c r="G802" i="2"/>
  <c r="G770" i="2"/>
  <c r="G738" i="2"/>
  <c r="E1041" i="2"/>
  <c r="E1009" i="2"/>
  <c r="E977" i="2"/>
  <c r="E945" i="2"/>
  <c r="E913" i="2"/>
  <c r="E881" i="2"/>
  <c r="E849" i="2"/>
  <c r="E817" i="2"/>
  <c r="E785" i="2"/>
  <c r="E753" i="2"/>
  <c r="I530" i="2"/>
  <c r="G733" i="2"/>
  <c r="G1065" i="2"/>
  <c r="G1015" i="2"/>
  <c r="E959" i="2"/>
  <c r="G901" i="2"/>
  <c r="G844" i="2"/>
  <c r="E788" i="2"/>
  <c r="E1097" i="2"/>
  <c r="E1054" i="2"/>
  <c r="E1000" i="2"/>
  <c r="G943" i="2"/>
  <c r="E886" i="2"/>
  <c r="G829" i="2"/>
  <c r="G768" i="2"/>
  <c r="E1092" i="2"/>
  <c r="E1060" i="2"/>
  <c r="E1022" i="2"/>
  <c r="G979" i="2"/>
  <c r="G936" i="2"/>
  <c r="E894" i="2"/>
  <c r="G851" i="2"/>
  <c r="G808" i="2"/>
  <c r="E762" i="2"/>
  <c r="E774" i="2"/>
  <c r="G1102" i="2"/>
  <c r="G1070" i="2"/>
  <c r="E1036" i="2"/>
  <c r="G993" i="2"/>
  <c r="E951" i="2"/>
  <c r="E908" i="2"/>
  <c r="G865" i="2"/>
  <c r="E823" i="2"/>
  <c r="G779" i="2"/>
  <c r="I226" i="2"/>
  <c r="G1022" i="2"/>
  <c r="G990" i="2"/>
  <c r="G958" i="2"/>
  <c r="G926" i="2"/>
  <c r="G894" i="2"/>
  <c r="G862" i="2"/>
  <c r="G830" i="2"/>
  <c r="G798" i="2"/>
  <c r="G766" i="2"/>
  <c r="E734" i="2"/>
  <c r="E1037" i="2"/>
  <c r="E1005" i="2"/>
  <c r="E973" i="2"/>
  <c r="E941" i="2"/>
  <c r="E909" i="2"/>
  <c r="E877" i="2"/>
  <c r="E845" i="2"/>
  <c r="G812" i="2"/>
  <c r="G780" i="2"/>
  <c r="E749" i="2"/>
  <c r="I651" i="2"/>
  <c r="E936" i="2"/>
  <c r="G879" i="2"/>
  <c r="E822" i="2"/>
  <c r="G755" i="2"/>
  <c r="E1088" i="2"/>
  <c r="E1056" i="2"/>
  <c r="G1016" i="2"/>
  <c r="E974" i="2"/>
  <c r="G931" i="2"/>
  <c r="G888" i="2"/>
  <c r="E846" i="2"/>
  <c r="G803" i="2"/>
  <c r="E754" i="2"/>
  <c r="G767" i="2"/>
  <c r="G1098" i="2"/>
  <c r="G1066" i="2"/>
  <c r="E1031" i="2"/>
  <c r="E988" i="2"/>
  <c r="G945" i="2"/>
  <c r="E903" i="2"/>
  <c r="E860" i="2"/>
  <c r="G817" i="2"/>
  <c r="G773" i="2"/>
  <c r="I590" i="2"/>
  <c r="G1018" i="2"/>
  <c r="G986" i="2"/>
  <c r="G954" i="2"/>
  <c r="G922" i="2"/>
  <c r="G890" i="2"/>
  <c r="G858" i="2"/>
  <c r="G826" i="2"/>
  <c r="G794" i="2"/>
  <c r="G762" i="2"/>
  <c r="I991" i="2"/>
  <c r="E1033" i="2"/>
  <c r="E1001" i="2"/>
  <c r="E969" i="2"/>
  <c r="E937" i="2"/>
  <c r="E905" i="2"/>
  <c r="E873" i="2"/>
  <c r="E841" i="2"/>
  <c r="E809" i="2"/>
  <c r="E777" i="2"/>
  <c r="E745" i="2"/>
  <c r="E1059" i="2"/>
  <c r="E836" i="2"/>
  <c r="E1058" i="2"/>
  <c r="E835" i="2"/>
  <c r="E1028" i="2"/>
  <c r="E800" i="2"/>
  <c r="G969" i="2"/>
  <c r="G905" i="2"/>
  <c r="E848" i="2"/>
  <c r="G791" i="2"/>
  <c r="E1094" i="2"/>
  <c r="G1051" i="2"/>
  <c r="G996" i="2"/>
  <c r="G939" i="2"/>
  <c r="E883" i="2"/>
  <c r="E826" i="2"/>
  <c r="E763" i="2"/>
  <c r="G1077" i="2"/>
  <c r="G1031" i="2"/>
  <c r="E975" i="2"/>
  <c r="G917" i="2"/>
  <c r="G860" i="2"/>
  <c r="E804" i="2"/>
  <c r="G1052" i="2"/>
  <c r="G1103" i="2"/>
  <c r="G1060" i="2"/>
  <c r="G1008" i="2"/>
  <c r="E952" i="2"/>
  <c r="G895" i="2"/>
  <c r="E838" i="2"/>
  <c r="G781" i="2"/>
  <c r="E1087" i="2"/>
  <c r="E1044" i="2"/>
  <c r="E987" i="2"/>
  <c r="E930" i="2"/>
  <c r="G873" i="2"/>
  <c r="E816" i="2"/>
  <c r="E746" i="2"/>
  <c r="G1075" i="2"/>
  <c r="G1028" i="2"/>
  <c r="G971" i="2"/>
  <c r="E915" i="2"/>
  <c r="E858" i="2"/>
  <c r="G800" i="2"/>
  <c r="I287" i="2"/>
  <c r="E1076" i="2"/>
  <c r="G1043" i="2"/>
  <c r="G1000" i="2"/>
  <c r="E958" i="2"/>
  <c r="G915" i="2"/>
  <c r="G872" i="2"/>
  <c r="E830" i="2"/>
  <c r="G787" i="2"/>
  <c r="I779" i="2"/>
  <c r="G743" i="2"/>
  <c r="G1086" i="2"/>
  <c r="G1054" i="2"/>
  <c r="E1015" i="2"/>
  <c r="E972" i="2"/>
  <c r="G929" i="2"/>
  <c r="E887" i="2"/>
  <c r="E844" i="2"/>
  <c r="G801" i="2"/>
  <c r="E751" i="2"/>
  <c r="G1038" i="2"/>
  <c r="G1006" i="2"/>
  <c r="G974" i="2"/>
  <c r="G942" i="2"/>
  <c r="G910" i="2"/>
  <c r="G878" i="2"/>
  <c r="G846" i="2"/>
  <c r="G814" i="2"/>
  <c r="G782" i="2"/>
  <c r="G750" i="2"/>
  <c r="I136" i="2"/>
  <c r="E1021" i="2"/>
  <c r="E989" i="2"/>
  <c r="E957" i="2"/>
  <c r="E925" i="2"/>
  <c r="E893" i="2"/>
  <c r="E861" i="2"/>
  <c r="E829" i="2"/>
  <c r="E797" i="2"/>
  <c r="E765" i="2"/>
  <c r="I1052" i="2"/>
  <c r="I712" i="2"/>
  <c r="G744" i="2"/>
  <c r="G740" i="2"/>
  <c r="G736" i="2"/>
  <c r="E21" i="2"/>
  <c r="G764" i="2"/>
  <c r="I929" i="2"/>
  <c r="I1332" i="2"/>
  <c r="I1273" i="2"/>
  <c r="E1105" i="2"/>
  <c r="I1151" i="2"/>
  <c r="I1120" i="2"/>
  <c r="I1301" i="2"/>
  <c r="I1393" i="2"/>
  <c r="I1242" i="2"/>
  <c r="I1454" i="2"/>
  <c r="I1212" i="2"/>
  <c r="I1424" i="2"/>
  <c r="I1181" i="2"/>
  <c r="I1363" i="2"/>
  <c r="E1106" i="2"/>
  <c r="E1107" i="2"/>
  <c r="G1105" i="2"/>
  <c r="G1107" i="2"/>
  <c r="G1106" i="2"/>
  <c r="E1108" i="2"/>
  <c r="G1108" i="2"/>
  <c r="E1109" i="2"/>
  <c r="G1109" i="2"/>
  <c r="E1110" i="2"/>
  <c r="G1110" i="2"/>
  <c r="E1111" i="2"/>
  <c r="E1112" i="2"/>
  <c r="G1111" i="2"/>
  <c r="G1112" i="2"/>
  <c r="E1113" i="2"/>
  <c r="G1113" i="2"/>
  <c r="E1114" i="2"/>
  <c r="G1114" i="2"/>
  <c r="E1115" i="2"/>
  <c r="G1115" i="2"/>
  <c r="E1116" i="2"/>
  <c r="E1117" i="2"/>
  <c r="G1116" i="2"/>
  <c r="E1118" i="2"/>
  <c r="G1117" i="2"/>
  <c r="G1118" i="2"/>
  <c r="E1119" i="2"/>
  <c r="G1119" i="2"/>
  <c r="E1120" i="2"/>
  <c r="G1120" i="2"/>
  <c r="E1121" i="2"/>
  <c r="G1121" i="2"/>
  <c r="E1122" i="2"/>
  <c r="G1122" i="2"/>
  <c r="E1123" i="2"/>
  <c r="G1123" i="2"/>
  <c r="E1124" i="2"/>
  <c r="G1124" i="2"/>
  <c r="E1125" i="2"/>
  <c r="G1125" i="2"/>
  <c r="E1126" i="2"/>
  <c r="G1126" i="2"/>
  <c r="E1127" i="2"/>
  <c r="G1127" i="2"/>
  <c r="E1128" i="2"/>
  <c r="G1128" i="2"/>
  <c r="E1129" i="2"/>
  <c r="G1129" i="2"/>
  <c r="E1130" i="2"/>
  <c r="G1130" i="2"/>
  <c r="E1131" i="2"/>
  <c r="G1131" i="2"/>
  <c r="E1132" i="2"/>
  <c r="G1132" i="2"/>
  <c r="E1133" i="2"/>
  <c r="G1133" i="2"/>
  <c r="E1134" i="2"/>
  <c r="G1134" i="2"/>
  <c r="E1135" i="2"/>
  <c r="G1135" i="2"/>
  <c r="E1136" i="2"/>
  <c r="G1136" i="2"/>
  <c r="E1137" i="2"/>
  <c r="G1137" i="2"/>
  <c r="E1138" i="2"/>
  <c r="G1138" i="2"/>
  <c r="E1139" i="2"/>
  <c r="E1140" i="2"/>
  <c r="G1139" i="2"/>
  <c r="G1140" i="2"/>
  <c r="E1141" i="2"/>
  <c r="G1141" i="2"/>
  <c r="E1142" i="2"/>
  <c r="G1142" i="2"/>
  <c r="E1143" i="2"/>
  <c r="G1143" i="2"/>
  <c r="E1144" i="2"/>
  <c r="G1144" i="2"/>
  <c r="E1145" i="2"/>
  <c r="G1145" i="2"/>
  <c r="E1146" i="2"/>
  <c r="G1146" i="2"/>
  <c r="E1147" i="2"/>
  <c r="G1147" i="2"/>
  <c r="E1148" i="2"/>
  <c r="G1148" i="2"/>
  <c r="E1149" i="2"/>
  <c r="G1149" i="2"/>
  <c r="E1150" i="2"/>
  <c r="G1150" i="2"/>
  <c r="E1151" i="2"/>
  <c r="G1151" i="2"/>
  <c r="E1152" i="2"/>
  <c r="G1152" i="2"/>
  <c r="E1153" i="2"/>
  <c r="G1153" i="2"/>
  <c r="E1154" i="2"/>
  <c r="G1154" i="2"/>
  <c r="E1155" i="2"/>
  <c r="G1155" i="2"/>
  <c r="E1156" i="2"/>
  <c r="G1156" i="2"/>
  <c r="E1157" i="2"/>
  <c r="G1157" i="2"/>
  <c r="E1158" i="2"/>
  <c r="G1158" i="2"/>
  <c r="E1159" i="2"/>
  <c r="G1159" i="2"/>
  <c r="E1160" i="2"/>
  <c r="G1160" i="2"/>
  <c r="E1161" i="2"/>
  <c r="G1161" i="2"/>
  <c r="E1162" i="2"/>
  <c r="G1162" i="2"/>
  <c r="E1163" i="2"/>
  <c r="G1163" i="2"/>
  <c r="E1164" i="2"/>
  <c r="G1164" i="2"/>
  <c r="E1165" i="2"/>
  <c r="G1165" i="2"/>
  <c r="E1166" i="2"/>
  <c r="G1166" i="2"/>
  <c r="E1167" i="2"/>
  <c r="G1167" i="2"/>
  <c r="E1168" i="2"/>
  <c r="G1168" i="2"/>
  <c r="E1169" i="2"/>
  <c r="G1169" i="2"/>
  <c r="E1170" i="2"/>
  <c r="G1170" i="2"/>
  <c r="E1171" i="2"/>
  <c r="G1171" i="2"/>
  <c r="E1172" i="2"/>
  <c r="G1172" i="2"/>
  <c r="E1173" i="2"/>
  <c r="G1173" i="2"/>
  <c r="E1174" i="2"/>
  <c r="G1174" i="2"/>
  <c r="E1175" i="2"/>
  <c r="G1175" i="2"/>
  <c r="E1176" i="2"/>
  <c r="G1176" i="2"/>
  <c r="E1177" i="2"/>
  <c r="G1177" i="2"/>
  <c r="E1178" i="2"/>
  <c r="G1178" i="2"/>
  <c r="E1179" i="2"/>
  <c r="G1179" i="2"/>
  <c r="E1180" i="2"/>
  <c r="G1180" i="2"/>
  <c r="E1181" i="2"/>
  <c r="G1181" i="2"/>
  <c r="E1182" i="2"/>
  <c r="G1182" i="2"/>
  <c r="E1183" i="2"/>
  <c r="G1183" i="2"/>
  <c r="E1184" i="2"/>
  <c r="G1184" i="2"/>
  <c r="E1185" i="2"/>
  <c r="G1185" i="2"/>
  <c r="E1186" i="2"/>
  <c r="G1186" i="2"/>
  <c r="E1187" i="2"/>
  <c r="G1187" i="2"/>
  <c r="E1188" i="2"/>
  <c r="G1188" i="2"/>
  <c r="E1189" i="2"/>
  <c r="G1189" i="2"/>
  <c r="E1190" i="2"/>
  <c r="G1190" i="2"/>
  <c r="E1191" i="2"/>
  <c r="G1191" i="2"/>
  <c r="E1192" i="2"/>
  <c r="G1192" i="2"/>
  <c r="E1193" i="2"/>
  <c r="G1193" i="2"/>
  <c r="E1194" i="2"/>
  <c r="G1194" i="2"/>
  <c r="E1195" i="2"/>
  <c r="G1195" i="2"/>
  <c r="E1196" i="2"/>
  <c r="G1196" i="2"/>
  <c r="E1197" i="2"/>
  <c r="G1197" i="2"/>
  <c r="E1198" i="2"/>
  <c r="G1198" i="2"/>
  <c r="E1199" i="2"/>
  <c r="G1199" i="2"/>
  <c r="E1200" i="2"/>
  <c r="G1200" i="2"/>
  <c r="E1201" i="2"/>
  <c r="G1201" i="2"/>
  <c r="E1202" i="2"/>
  <c r="G1202" i="2"/>
  <c r="E1203" i="2"/>
  <c r="G1203" i="2"/>
  <c r="E1204" i="2"/>
  <c r="G1204" i="2"/>
  <c r="E1205" i="2"/>
  <c r="G1205" i="2"/>
  <c r="E1206" i="2"/>
  <c r="G1206" i="2"/>
  <c r="E1207" i="2"/>
  <c r="G1207" i="2"/>
  <c r="E1208" i="2"/>
  <c r="G1208" i="2"/>
  <c r="E1209" i="2"/>
  <c r="G1209" i="2"/>
  <c r="E1210" i="2"/>
  <c r="G1210" i="2"/>
  <c r="E1211" i="2"/>
  <c r="G1211" i="2"/>
  <c r="E1212" i="2"/>
  <c r="G1212" i="2"/>
  <c r="E1213" i="2"/>
  <c r="G1213" i="2"/>
  <c r="E1214" i="2"/>
  <c r="G1214" i="2"/>
  <c r="E1215" i="2"/>
  <c r="G1215" i="2"/>
  <c r="E1216" i="2"/>
  <c r="G1216" i="2"/>
  <c r="E1217" i="2"/>
  <c r="G1217" i="2"/>
  <c r="E1218" i="2"/>
  <c r="G1218" i="2"/>
  <c r="E1219" i="2"/>
  <c r="G1219" i="2"/>
  <c r="E1220" i="2"/>
  <c r="G1220" i="2"/>
  <c r="E1221" i="2"/>
  <c r="G1221" i="2"/>
  <c r="E1222" i="2"/>
  <c r="G1222" i="2"/>
  <c r="E1223" i="2"/>
  <c r="G1223" i="2"/>
  <c r="E1224" i="2"/>
  <c r="G1224" i="2"/>
  <c r="E1225" i="2"/>
  <c r="G1225" i="2"/>
  <c r="E1226" i="2"/>
  <c r="G1226" i="2"/>
  <c r="E1227" i="2"/>
  <c r="G1227" i="2"/>
  <c r="E1228" i="2"/>
  <c r="G1228" i="2"/>
  <c r="E1229" i="2"/>
  <c r="G1229" i="2"/>
  <c r="E1230" i="2"/>
  <c r="G1230" i="2"/>
  <c r="E1231" i="2"/>
  <c r="G1231" i="2"/>
  <c r="E1232" i="2"/>
  <c r="G1232" i="2"/>
  <c r="E1233" i="2"/>
  <c r="G1233" i="2"/>
  <c r="E1234" i="2"/>
  <c r="G1234" i="2"/>
  <c r="E1235" i="2"/>
  <c r="G1235" i="2"/>
  <c r="E1236" i="2"/>
  <c r="G1236" i="2"/>
  <c r="E1237" i="2"/>
  <c r="G1237" i="2"/>
  <c r="E1238" i="2"/>
  <c r="G1238" i="2"/>
  <c r="E1239" i="2"/>
  <c r="G1239" i="2"/>
  <c r="E1240" i="2"/>
  <c r="G1240" i="2"/>
  <c r="E1241" i="2"/>
  <c r="G1241" i="2"/>
  <c r="E1242" i="2"/>
  <c r="G1242" i="2"/>
  <c r="E1243" i="2"/>
  <c r="G1243" i="2"/>
  <c r="E1244" i="2"/>
  <c r="G1244" i="2"/>
  <c r="E1245" i="2"/>
  <c r="G1245" i="2"/>
  <c r="E1246" i="2"/>
  <c r="G1246" i="2"/>
  <c r="E1247" i="2"/>
  <c r="G1247" i="2"/>
  <c r="E1248" i="2"/>
  <c r="G1248" i="2"/>
  <c r="E1249" i="2"/>
  <c r="G1249" i="2"/>
  <c r="E1250" i="2"/>
  <c r="G1250" i="2"/>
  <c r="E1251" i="2"/>
  <c r="G1251" i="2"/>
  <c r="E1252" i="2"/>
  <c r="G1252" i="2"/>
  <c r="E1253" i="2"/>
  <c r="G1253" i="2"/>
  <c r="E1254" i="2"/>
  <c r="G1254" i="2"/>
  <c r="E1255" i="2"/>
  <c r="G1255" i="2"/>
  <c r="E1256" i="2"/>
  <c r="G1256" i="2"/>
  <c r="E1257" i="2"/>
  <c r="G1257" i="2"/>
  <c r="E1258" i="2"/>
  <c r="G1258" i="2"/>
  <c r="E1259" i="2"/>
  <c r="G1259" i="2"/>
  <c r="E1260" i="2"/>
  <c r="G1260" i="2"/>
  <c r="E1261" i="2"/>
  <c r="G1261" i="2"/>
  <c r="E1262" i="2"/>
  <c r="G1262" i="2"/>
  <c r="E1263" i="2"/>
  <c r="G1263" i="2"/>
  <c r="E1264" i="2"/>
  <c r="G1264" i="2"/>
  <c r="E1265" i="2"/>
  <c r="G1265" i="2"/>
  <c r="E1266" i="2"/>
  <c r="G1266" i="2"/>
  <c r="E1267" i="2"/>
  <c r="G1267" i="2"/>
  <c r="E1268" i="2"/>
  <c r="G1268" i="2"/>
  <c r="E1269" i="2"/>
  <c r="G1269" i="2"/>
  <c r="E1270" i="2"/>
  <c r="G1270" i="2"/>
  <c r="E1271" i="2"/>
  <c r="E1272" i="2"/>
  <c r="G1271" i="2"/>
  <c r="G1272" i="2"/>
  <c r="E1273" i="2"/>
  <c r="G1273" i="2"/>
  <c r="E1274" i="2"/>
  <c r="G1274" i="2"/>
  <c r="E1275" i="2"/>
  <c r="E1276" i="2"/>
  <c r="G1275" i="2"/>
  <c r="E1277" i="2"/>
  <c r="G1276" i="2"/>
  <c r="E1278" i="2"/>
  <c r="G1277" i="2"/>
  <c r="G1278" i="2"/>
  <c r="E1279" i="2"/>
  <c r="E1280" i="2"/>
  <c r="G1279" i="2"/>
  <c r="G1280" i="2"/>
  <c r="E1281" i="2"/>
  <c r="E1282" i="2"/>
  <c r="G1281" i="2"/>
  <c r="G1282" i="2"/>
  <c r="E1283" i="2"/>
  <c r="G1283" i="2"/>
  <c r="E1284" i="2"/>
  <c r="G1284" i="2"/>
  <c r="E1285" i="2"/>
  <c r="G1285" i="2"/>
  <c r="E1286" i="2"/>
  <c r="G1286" i="2"/>
  <c r="E1287" i="2"/>
  <c r="G1287" i="2"/>
  <c r="E1288" i="2"/>
  <c r="G1288" i="2"/>
  <c r="E1289" i="2"/>
  <c r="G1289" i="2"/>
  <c r="E1290" i="2"/>
  <c r="G1290" i="2"/>
  <c r="E1291" i="2"/>
  <c r="G1291" i="2"/>
  <c r="E1292" i="2"/>
  <c r="G1292" i="2"/>
  <c r="E1293" i="2"/>
  <c r="G1293" i="2"/>
  <c r="E1294" i="2"/>
  <c r="G1294" i="2"/>
  <c r="E1295" i="2"/>
  <c r="G1295" i="2"/>
  <c r="E1296" i="2"/>
  <c r="G1296" i="2"/>
  <c r="E1297" i="2"/>
  <c r="G1297" i="2"/>
  <c r="E1298" i="2"/>
  <c r="G1298" i="2"/>
  <c r="E1299" i="2"/>
  <c r="G1299" i="2"/>
  <c r="E1300" i="2"/>
  <c r="G1300" i="2"/>
  <c r="E1301" i="2"/>
  <c r="G1301" i="2"/>
  <c r="E1302" i="2"/>
  <c r="G1302" i="2"/>
  <c r="E1303" i="2"/>
  <c r="G1303" i="2"/>
  <c r="E1304" i="2"/>
  <c r="G1304" i="2"/>
  <c r="E1305" i="2"/>
  <c r="G1305" i="2"/>
  <c r="E1306" i="2"/>
  <c r="G1306" i="2"/>
  <c r="E1307" i="2"/>
  <c r="G1307" i="2"/>
  <c r="E1308" i="2"/>
  <c r="G1308" i="2"/>
  <c r="E1309" i="2"/>
  <c r="G1309" i="2"/>
  <c r="E1310" i="2"/>
  <c r="G1310" i="2"/>
  <c r="E1311" i="2"/>
  <c r="G1311" i="2"/>
  <c r="E1312" i="2"/>
  <c r="G1312" i="2"/>
  <c r="E1313" i="2"/>
  <c r="G1313" i="2"/>
  <c r="E1314" i="2"/>
  <c r="G1314" i="2"/>
  <c r="E1315" i="2"/>
  <c r="G1315" i="2"/>
  <c r="E1316" i="2"/>
  <c r="G1316" i="2"/>
  <c r="E1317" i="2"/>
  <c r="G1317" i="2"/>
  <c r="E1318" i="2"/>
  <c r="G1318" i="2"/>
  <c r="E1319" i="2"/>
  <c r="G1319" i="2"/>
  <c r="E1320" i="2"/>
  <c r="G1320" i="2"/>
  <c r="E1321" i="2"/>
  <c r="G1321" i="2"/>
  <c r="E1322" i="2"/>
  <c r="G1322" i="2"/>
  <c r="E1323" i="2"/>
  <c r="G1323" i="2"/>
  <c r="E1324" i="2"/>
  <c r="G1324" i="2"/>
  <c r="E1325" i="2"/>
  <c r="G1325" i="2"/>
  <c r="E1326" i="2"/>
  <c r="G1326" i="2"/>
  <c r="E1327" i="2"/>
  <c r="G1327" i="2"/>
  <c r="E1328" i="2"/>
  <c r="G1328" i="2"/>
  <c r="E1329" i="2"/>
  <c r="G1329" i="2"/>
  <c r="E1330" i="2"/>
  <c r="G1330" i="2"/>
  <c r="E1331" i="2"/>
  <c r="G1331" i="2"/>
  <c r="E1332" i="2"/>
  <c r="G1332" i="2"/>
  <c r="E1333" i="2"/>
  <c r="G1333" i="2"/>
  <c r="E1334" i="2"/>
  <c r="G1334" i="2"/>
  <c r="E1335" i="2"/>
  <c r="G1335" i="2"/>
  <c r="E1336" i="2"/>
  <c r="G1336" i="2"/>
  <c r="E1337" i="2"/>
  <c r="G1337" i="2"/>
  <c r="E1338" i="2"/>
  <c r="G1338" i="2"/>
  <c r="E1339" i="2"/>
  <c r="G1339" i="2"/>
  <c r="E1340" i="2"/>
  <c r="G1340" i="2"/>
  <c r="E1341" i="2"/>
  <c r="G1341" i="2"/>
  <c r="E1342" i="2"/>
  <c r="G1342" i="2"/>
  <c r="E1343" i="2"/>
  <c r="G1343" i="2"/>
  <c r="E1344" i="2"/>
  <c r="G1344" i="2"/>
  <c r="E1345" i="2"/>
  <c r="G1345" i="2"/>
  <c r="E1346" i="2"/>
  <c r="G1346" i="2"/>
  <c r="E1347" i="2"/>
  <c r="G1347" i="2"/>
  <c r="E1348" i="2"/>
  <c r="G1348" i="2"/>
  <c r="E1349" i="2"/>
  <c r="G1349" i="2"/>
  <c r="E1350" i="2"/>
  <c r="G1350" i="2"/>
  <c r="E1351" i="2"/>
  <c r="G1351" i="2"/>
  <c r="E1352" i="2"/>
  <c r="G1352" i="2"/>
  <c r="E1353" i="2"/>
  <c r="G1353" i="2"/>
  <c r="E1354" i="2"/>
  <c r="G1354" i="2"/>
  <c r="E1355" i="2"/>
  <c r="G1355" i="2"/>
  <c r="E1356" i="2"/>
  <c r="G1356" i="2"/>
  <c r="E1357" i="2"/>
  <c r="G1357" i="2"/>
  <c r="E1358" i="2"/>
  <c r="G1358" i="2"/>
  <c r="E1359" i="2"/>
  <c r="G1359" i="2"/>
  <c r="E1360" i="2"/>
  <c r="G1360" i="2"/>
  <c r="E1361" i="2"/>
  <c r="G1361" i="2"/>
  <c r="E1362" i="2"/>
  <c r="G1362" i="2"/>
  <c r="E1363" i="2"/>
  <c r="G1363" i="2"/>
  <c r="E1364" i="2"/>
  <c r="G1364" i="2"/>
  <c r="E1365" i="2"/>
  <c r="G1365" i="2"/>
  <c r="E1366" i="2"/>
  <c r="G1366" i="2"/>
  <c r="E1367" i="2"/>
  <c r="G1367" i="2"/>
  <c r="E1368" i="2"/>
  <c r="G1368" i="2"/>
  <c r="E1369" i="2"/>
  <c r="G1369" i="2"/>
  <c r="E1370" i="2"/>
  <c r="G1370" i="2"/>
  <c r="E1371" i="2"/>
  <c r="G1371" i="2"/>
  <c r="E1372" i="2"/>
  <c r="G1372" i="2"/>
  <c r="E1373" i="2"/>
  <c r="G1373" i="2"/>
  <c r="E1374" i="2"/>
  <c r="G1374" i="2"/>
  <c r="E1375" i="2"/>
  <c r="G1375" i="2"/>
  <c r="E1376" i="2"/>
  <c r="G1376" i="2"/>
  <c r="E1377" i="2"/>
  <c r="G1377" i="2"/>
  <c r="E1378" i="2"/>
  <c r="G1378" i="2"/>
  <c r="E1379" i="2"/>
  <c r="G1379" i="2"/>
  <c r="E1380" i="2"/>
  <c r="G1380" i="2"/>
  <c r="E1381" i="2"/>
  <c r="G1381" i="2"/>
  <c r="E1382" i="2"/>
  <c r="G1382" i="2"/>
  <c r="E1383" i="2"/>
  <c r="G1383" i="2"/>
  <c r="E1384" i="2"/>
  <c r="G1384" i="2"/>
  <c r="E1385" i="2"/>
  <c r="G1385" i="2"/>
  <c r="E1386" i="2"/>
  <c r="G1386" i="2"/>
  <c r="E1387" i="2"/>
  <c r="G1387" i="2"/>
  <c r="E1388" i="2"/>
  <c r="G1388" i="2"/>
  <c r="E1389" i="2"/>
  <c r="G1389" i="2"/>
  <c r="E1390" i="2"/>
  <c r="G1390" i="2"/>
  <c r="E1391" i="2"/>
  <c r="G1391" i="2"/>
  <c r="E1392" i="2"/>
  <c r="G1392" i="2"/>
  <c r="E1393" i="2"/>
  <c r="G1393" i="2"/>
  <c r="E1394" i="2"/>
  <c r="G1394" i="2"/>
  <c r="E1395" i="2"/>
  <c r="G1395" i="2"/>
  <c r="E1396" i="2"/>
  <c r="G1396" i="2"/>
  <c r="E1397" i="2"/>
  <c r="G1397" i="2"/>
  <c r="E1398" i="2"/>
  <c r="G1398" i="2"/>
  <c r="E1399" i="2"/>
  <c r="G1399" i="2"/>
  <c r="E1400" i="2"/>
  <c r="G1400" i="2"/>
  <c r="E1401" i="2"/>
  <c r="G1401" i="2"/>
  <c r="E1402" i="2"/>
  <c r="G1402" i="2"/>
  <c r="E1403" i="2"/>
  <c r="G1403" i="2"/>
  <c r="E1404" i="2"/>
  <c r="G1404" i="2"/>
  <c r="E1405" i="2"/>
  <c r="G1405" i="2"/>
  <c r="E1406" i="2"/>
  <c r="G1406" i="2"/>
  <c r="E1407" i="2"/>
  <c r="G1407" i="2"/>
  <c r="E1408" i="2"/>
  <c r="G1408" i="2"/>
  <c r="E1409" i="2"/>
  <c r="G1409" i="2"/>
  <c r="E1410" i="2"/>
  <c r="G1410" i="2"/>
  <c r="E1411" i="2"/>
  <c r="G1411" i="2"/>
  <c r="E1412" i="2"/>
  <c r="G1412" i="2"/>
  <c r="E1413" i="2"/>
  <c r="G1413" i="2"/>
  <c r="E1414" i="2"/>
  <c r="G1414" i="2"/>
  <c r="E1415" i="2"/>
  <c r="G1415" i="2"/>
  <c r="E1416" i="2"/>
  <c r="G1416" i="2"/>
  <c r="E1417" i="2"/>
  <c r="G1417" i="2"/>
  <c r="E1418" i="2"/>
  <c r="G1418" i="2"/>
  <c r="E1419" i="2"/>
  <c r="G1419" i="2"/>
  <c r="E1420" i="2"/>
  <c r="G1420" i="2"/>
  <c r="E1421" i="2"/>
  <c r="G1421" i="2"/>
  <c r="E1422" i="2"/>
  <c r="G1422" i="2"/>
  <c r="E1423" i="2"/>
  <c r="G1423" i="2"/>
  <c r="E1424" i="2"/>
  <c r="G1424" i="2"/>
  <c r="E1425" i="2"/>
  <c r="G1425" i="2"/>
  <c r="E1426" i="2"/>
  <c r="G1426" i="2"/>
  <c r="E1427" i="2"/>
  <c r="G1427" i="2"/>
  <c r="E1428" i="2"/>
  <c r="G1428" i="2"/>
  <c r="E1429" i="2"/>
  <c r="G1429" i="2"/>
  <c r="E1430" i="2"/>
  <c r="G1430" i="2"/>
  <c r="E1431" i="2"/>
  <c r="G1431" i="2"/>
  <c r="E1432" i="2"/>
  <c r="G1432" i="2"/>
  <c r="E1433" i="2"/>
  <c r="G1433" i="2"/>
  <c r="E1434" i="2"/>
  <c r="G1434" i="2"/>
  <c r="E1435" i="2"/>
  <c r="G1435" i="2"/>
  <c r="E1436" i="2"/>
  <c r="G1436" i="2"/>
  <c r="E1437" i="2"/>
  <c r="G1437" i="2"/>
  <c r="E1438" i="2"/>
  <c r="G1438" i="2"/>
  <c r="E1439" i="2"/>
  <c r="G1439" i="2"/>
  <c r="E1440" i="2"/>
  <c r="G1440" i="2"/>
  <c r="E1441" i="2"/>
  <c r="G1441" i="2"/>
  <c r="E1442" i="2"/>
  <c r="G1442" i="2"/>
  <c r="E1443" i="2"/>
  <c r="G1443" i="2"/>
  <c r="E1444" i="2"/>
  <c r="G1444" i="2"/>
  <c r="E1445" i="2"/>
  <c r="G1445" i="2"/>
  <c r="E1446" i="2"/>
  <c r="G1446" i="2"/>
  <c r="E1447" i="2"/>
  <c r="G1447" i="2"/>
  <c r="E1448" i="2"/>
  <c r="G1448" i="2"/>
  <c r="E1449" i="2"/>
  <c r="G1449" i="2"/>
  <c r="E1450" i="2"/>
  <c r="G1450" i="2"/>
  <c r="E1451" i="2"/>
  <c r="G1451" i="2"/>
  <c r="E1452" i="2"/>
  <c r="G1452" i="2"/>
  <c r="E1453" i="2"/>
  <c r="G1453" i="2"/>
  <c r="E1454" i="2"/>
  <c r="G1454" i="2"/>
  <c r="E1455" i="2"/>
  <c r="G1455" i="2"/>
  <c r="E1456" i="2"/>
  <c r="G1456" i="2"/>
  <c r="E1457" i="2"/>
  <c r="G1457" i="2"/>
  <c r="E1458" i="2"/>
  <c r="G1458" i="2"/>
  <c r="E1459" i="2"/>
  <c r="G1459" i="2"/>
  <c r="E1460" i="2"/>
  <c r="G1460" i="2"/>
  <c r="E1461" i="2"/>
  <c r="G1461" i="2"/>
  <c r="E1462" i="2"/>
  <c r="G1462" i="2"/>
  <c r="E1463" i="2"/>
  <c r="G1463" i="2"/>
  <c r="E1464" i="2"/>
  <c r="G1464" i="2"/>
  <c r="E1465" i="2"/>
  <c r="G1465" i="2"/>
  <c r="E1466" i="2"/>
  <c r="G1466" i="2"/>
  <c r="E1467" i="2"/>
  <c r="G1467" i="2"/>
  <c r="E1468" i="2"/>
  <c r="G1468" i="2"/>
  <c r="E1469" i="2"/>
  <c r="G1469" i="2"/>
  <c r="G756" i="2"/>
  <c r="I901" i="2"/>
  <c r="I682" i="2"/>
  <c r="G748" i="2"/>
  <c r="I257" i="2"/>
  <c r="E772" i="2"/>
  <c r="E760" i="2"/>
  <c r="E761" i="2"/>
  <c r="E733" i="2"/>
  <c r="E768" i="2"/>
  <c r="E752" i="2"/>
  <c r="E740" i="2"/>
  <c r="E776" i="2"/>
  <c r="E736" i="2"/>
  <c r="I840" i="2"/>
  <c r="E764" i="2"/>
  <c r="E20" i="2"/>
  <c r="I106" i="2"/>
  <c r="E756" i="2"/>
  <c r="I45" i="2"/>
  <c r="E780" i="2"/>
  <c r="E748" i="2"/>
  <c r="E744" i="2"/>
  <c r="I15" i="2"/>
  <c r="I748" i="2"/>
  <c r="I469" i="2"/>
  <c r="G6" i="2"/>
  <c r="G21" i="2"/>
  <c r="I348" i="2"/>
  <c r="D24" i="2"/>
  <c r="E23" i="2"/>
  <c r="F23" i="2"/>
  <c r="G23" i="2" s="1"/>
  <c r="D9" i="2"/>
  <c r="E8" i="2"/>
  <c r="F8" i="2"/>
  <c r="G8" i="2" s="1"/>
  <c r="H1023" i="2" l="1"/>
  <c r="H2875" i="2"/>
  <c r="H2826" i="2"/>
  <c r="H799" i="2"/>
  <c r="J799" i="2" s="1"/>
  <c r="H1079" i="2"/>
  <c r="J1079" i="2" s="1"/>
  <c r="H829" i="2"/>
  <c r="J829" i="2" s="1"/>
  <c r="J2658" i="2"/>
  <c r="J2623" i="2"/>
  <c r="J2651" i="2"/>
  <c r="J2630" i="2"/>
  <c r="H1094" i="2"/>
  <c r="J1094" i="2" s="1"/>
  <c r="J2665" i="2"/>
  <c r="J2616" i="2"/>
  <c r="J2644" i="2"/>
  <c r="J2637" i="2"/>
  <c r="H935" i="2"/>
  <c r="J935" i="2" s="1"/>
  <c r="H777" i="2"/>
  <c r="J777" i="2" s="1"/>
  <c r="H2925" i="2"/>
  <c r="J2925" i="2" s="1"/>
  <c r="H2918" i="2"/>
  <c r="J2918" i="2" s="1"/>
  <c r="H2911" i="2"/>
  <c r="J2911" i="2" s="1"/>
  <c r="H2904" i="2"/>
  <c r="J2904" i="2" s="1"/>
  <c r="H2890" i="2"/>
  <c r="J2890" i="2" s="1"/>
  <c r="H2883" i="2"/>
  <c r="J2883" i="2" s="1"/>
  <c r="H2876" i="2"/>
  <c r="J2876" i="2" s="1"/>
  <c r="H2869" i="2"/>
  <c r="J2869" i="2" s="1"/>
  <c r="H2862" i="2"/>
  <c r="J2862" i="2" s="1"/>
  <c r="H2855" i="2"/>
  <c r="J2855" i="2" s="1"/>
  <c r="H2848" i="2"/>
  <c r="J2848" i="2" s="1"/>
  <c r="H2834" i="2"/>
  <c r="J2834" i="2" s="1"/>
  <c r="H2827" i="2"/>
  <c r="J2827" i="2" s="1"/>
  <c r="H2820" i="2"/>
  <c r="J2820" i="2" s="1"/>
  <c r="H2806" i="2"/>
  <c r="J2806" i="2" s="1"/>
  <c r="H2799" i="2"/>
  <c r="J2799" i="2" s="1"/>
  <c r="H2792" i="2"/>
  <c r="J2792" i="2" s="1"/>
  <c r="H2785" i="2"/>
  <c r="J2785" i="2" s="1"/>
  <c r="H2778" i="2"/>
  <c r="J2778" i="2" s="1"/>
  <c r="H2771" i="2"/>
  <c r="J2771" i="2" s="1"/>
  <c r="H2757" i="2"/>
  <c r="J2757" i="2" s="1"/>
  <c r="H2750" i="2"/>
  <c r="J2750" i="2" s="1"/>
  <c r="H2743" i="2"/>
  <c r="J2743" i="2" s="1"/>
  <c r="H2736" i="2"/>
  <c r="J2736" i="2" s="1"/>
  <c r="H2729" i="2"/>
  <c r="J2729" i="2" s="1"/>
  <c r="H2715" i="2"/>
  <c r="J2715" i="2" s="1"/>
  <c r="H2708" i="2"/>
  <c r="J2708" i="2" s="1"/>
  <c r="H2701" i="2"/>
  <c r="J2701" i="2" s="1"/>
  <c r="H2694" i="2"/>
  <c r="J2694" i="2" s="1"/>
  <c r="H2680" i="2"/>
  <c r="J2680" i="2" s="1"/>
  <c r="H2673" i="2"/>
  <c r="J2673" i="2" s="1"/>
  <c r="H2666" i="2"/>
  <c r="J2666" i="2" s="1"/>
  <c r="H2659" i="2"/>
  <c r="J2659" i="2" s="1"/>
  <c r="H2917" i="2"/>
  <c r="J2917" i="2" s="1"/>
  <c r="H2910" i="2"/>
  <c r="J2910" i="2" s="1"/>
  <c r="H2896" i="2"/>
  <c r="J2896" i="2" s="1"/>
  <c r="H2889" i="2"/>
  <c r="J2889" i="2" s="1"/>
  <c r="H2882" i="2"/>
  <c r="J2882" i="2" s="1"/>
  <c r="H2861" i="2"/>
  <c r="J2861" i="2" s="1"/>
  <c r="H2854" i="2"/>
  <c r="J2854" i="2" s="1"/>
  <c r="H2840" i="2"/>
  <c r="J2840" i="2" s="1"/>
  <c r="H2819" i="2"/>
  <c r="J2819" i="2" s="1"/>
  <c r="H2805" i="2"/>
  <c r="J2805" i="2" s="1"/>
  <c r="H2763" i="2"/>
  <c r="J2763" i="2" s="1"/>
  <c r="H2756" i="2"/>
  <c r="J2756" i="2" s="1"/>
  <c r="H2749" i="2"/>
  <c r="J2749" i="2" s="1"/>
  <c r="H2742" i="2"/>
  <c r="J2742" i="2" s="1"/>
  <c r="J2735" i="2"/>
  <c r="J2728" i="2"/>
  <c r="H2721" i="2"/>
  <c r="J2721" i="2" s="1"/>
  <c r="J2693" i="2"/>
  <c r="J2686" i="2"/>
  <c r="J2679" i="2"/>
  <c r="J2672" i="2"/>
  <c r="H2897" i="2"/>
  <c r="J2897" i="2" s="1"/>
  <c r="H2813" i="2"/>
  <c r="J2813" i="2" s="1"/>
  <c r="H2764" i="2"/>
  <c r="J2764" i="2" s="1"/>
  <c r="H2722" i="2"/>
  <c r="J2722" i="2" s="1"/>
  <c r="H752" i="2"/>
  <c r="J752" i="2" s="1"/>
  <c r="J2847" i="2"/>
  <c r="J2833" i="2"/>
  <c r="J2826" i="2"/>
  <c r="J2812" i="2"/>
  <c r="J2798" i="2"/>
  <c r="J2791" i="2"/>
  <c r="J2784" i="2"/>
  <c r="J2777" i="2"/>
  <c r="J2770" i="2"/>
  <c r="H849" i="2"/>
  <c r="J849" i="2" s="1"/>
  <c r="H2652" i="2"/>
  <c r="J2652" i="2" s="1"/>
  <c r="H2928" i="2"/>
  <c r="J2928" i="2" s="1"/>
  <c r="H2921" i="2"/>
  <c r="J2921" i="2" s="1"/>
  <c r="H2914" i="2"/>
  <c r="J2914" i="2" s="1"/>
  <c r="H2907" i="2"/>
  <c r="J2907" i="2" s="1"/>
  <c r="H2900" i="2"/>
  <c r="J2900" i="2" s="1"/>
  <c r="H2620" i="2"/>
  <c r="J2620" i="2" s="1"/>
  <c r="J2903" i="2"/>
  <c r="J2875" i="2"/>
  <c r="J2868" i="2"/>
  <c r="H995" i="2"/>
  <c r="J995" i="2" s="1"/>
  <c r="H2927" i="2"/>
  <c r="J2927" i="2" s="1"/>
  <c r="H2920" i="2"/>
  <c r="J2920" i="2" s="1"/>
  <c r="H2913" i="2"/>
  <c r="J2913" i="2" s="1"/>
  <c r="H2906" i="2"/>
  <c r="J2906" i="2" s="1"/>
  <c r="H2899" i="2"/>
  <c r="J2899" i="2" s="1"/>
  <c r="H2892" i="2"/>
  <c r="J2892" i="2" s="1"/>
  <c r="H2885" i="2"/>
  <c r="J2885" i="2" s="1"/>
  <c r="H2878" i="2"/>
  <c r="J2878" i="2" s="1"/>
  <c r="H2871" i="2"/>
  <c r="J2871" i="2" s="1"/>
  <c r="H2864" i="2"/>
  <c r="J2864" i="2" s="1"/>
  <c r="H2857" i="2"/>
  <c r="J2857" i="2" s="1"/>
  <c r="H2850" i="2"/>
  <c r="J2850" i="2" s="1"/>
  <c r="H2843" i="2"/>
  <c r="J2843" i="2" s="1"/>
  <c r="H2836" i="2"/>
  <c r="J2836" i="2" s="1"/>
  <c r="H2829" i="2"/>
  <c r="J2829" i="2" s="1"/>
  <c r="H2822" i="2"/>
  <c r="J2822" i="2" s="1"/>
  <c r="H2815" i="2"/>
  <c r="J2815" i="2" s="1"/>
  <c r="H2808" i="2"/>
  <c r="J2808" i="2" s="1"/>
  <c r="H2801" i="2"/>
  <c r="J2801" i="2" s="1"/>
  <c r="H2794" i="2"/>
  <c r="J2794" i="2" s="1"/>
  <c r="H2787" i="2"/>
  <c r="J2787" i="2" s="1"/>
  <c r="H2780" i="2"/>
  <c r="J2780" i="2" s="1"/>
  <c r="H2773" i="2"/>
  <c r="J2773" i="2" s="1"/>
  <c r="H2766" i="2"/>
  <c r="J2766" i="2" s="1"/>
  <c r="H2759" i="2"/>
  <c r="J2759" i="2" s="1"/>
  <c r="H2752" i="2"/>
  <c r="J2752" i="2" s="1"/>
  <c r="H2745" i="2"/>
  <c r="J2745" i="2" s="1"/>
  <c r="H2738" i="2"/>
  <c r="J2738" i="2" s="1"/>
  <c r="H2731" i="2"/>
  <c r="J2731" i="2" s="1"/>
  <c r="H2724" i="2"/>
  <c r="J2724" i="2" s="1"/>
  <c r="H2717" i="2"/>
  <c r="J2717" i="2" s="1"/>
  <c r="H2710" i="2"/>
  <c r="J2710" i="2" s="1"/>
  <c r="H2703" i="2"/>
  <c r="J2703" i="2" s="1"/>
  <c r="H2696" i="2"/>
  <c r="J2696" i="2" s="1"/>
  <c r="H2689" i="2"/>
  <c r="J2689" i="2" s="1"/>
  <c r="H2682" i="2"/>
  <c r="J2682" i="2" s="1"/>
  <c r="H2675" i="2"/>
  <c r="J2675" i="2" s="1"/>
  <c r="H2668" i="2"/>
  <c r="J2668" i="2" s="1"/>
  <c r="H2661" i="2"/>
  <c r="J2661" i="2" s="1"/>
  <c r="H2654" i="2"/>
  <c r="J2654" i="2" s="1"/>
  <c r="H2647" i="2"/>
  <c r="J2647" i="2" s="1"/>
  <c r="H2640" i="2"/>
  <c r="J2640" i="2" s="1"/>
  <c r="H2633" i="2"/>
  <c r="J2633" i="2" s="1"/>
  <c r="H2626" i="2"/>
  <c r="J2626" i="2" s="1"/>
  <c r="H2619" i="2"/>
  <c r="J2619" i="2" s="1"/>
  <c r="H2612" i="2"/>
  <c r="J2612" i="2" s="1"/>
  <c r="H1052" i="2"/>
  <c r="J1052" i="2" s="1"/>
  <c r="J2714" i="2"/>
  <c r="J2707" i="2"/>
  <c r="J2700" i="2"/>
  <c r="H1077" i="2"/>
  <c r="J1077" i="2" s="1"/>
  <c r="H2926" i="2"/>
  <c r="J2926" i="2" s="1"/>
  <c r="H2919" i="2"/>
  <c r="J2919" i="2" s="1"/>
  <c r="H2912" i="2"/>
  <c r="J2912" i="2" s="1"/>
  <c r="H2905" i="2"/>
  <c r="J2905" i="2" s="1"/>
  <c r="H2898" i="2"/>
  <c r="J2898" i="2" s="1"/>
  <c r="H2891" i="2"/>
  <c r="J2891" i="2" s="1"/>
  <c r="H2884" i="2"/>
  <c r="J2884" i="2" s="1"/>
  <c r="H2877" i="2"/>
  <c r="J2877" i="2" s="1"/>
  <c r="H2870" i="2"/>
  <c r="J2870" i="2" s="1"/>
  <c r="H2863" i="2"/>
  <c r="J2863" i="2" s="1"/>
  <c r="H2856" i="2"/>
  <c r="J2856" i="2" s="1"/>
  <c r="H2849" i="2"/>
  <c r="J2849" i="2" s="1"/>
  <c r="H2835" i="2"/>
  <c r="J2835" i="2" s="1"/>
  <c r="H2828" i="2"/>
  <c r="J2828" i="2" s="1"/>
  <c r="H2821" i="2"/>
  <c r="J2821" i="2" s="1"/>
  <c r="H2814" i="2"/>
  <c r="J2814" i="2" s="1"/>
  <c r="H2807" i="2"/>
  <c r="J2807" i="2" s="1"/>
  <c r="H2800" i="2"/>
  <c r="J2800" i="2" s="1"/>
  <c r="H2793" i="2"/>
  <c r="J2793" i="2" s="1"/>
  <c r="H2786" i="2"/>
  <c r="J2786" i="2" s="1"/>
  <c r="H2779" i="2"/>
  <c r="J2779" i="2" s="1"/>
  <c r="H2772" i="2"/>
  <c r="J2772" i="2" s="1"/>
  <c r="H2765" i="2"/>
  <c r="J2765" i="2" s="1"/>
  <c r="H2758" i="2"/>
  <c r="J2758" i="2" s="1"/>
  <c r="H2751" i="2"/>
  <c r="J2751" i="2" s="1"/>
  <c r="H2744" i="2"/>
  <c r="J2744" i="2" s="1"/>
  <c r="H2737" i="2"/>
  <c r="J2737" i="2" s="1"/>
  <c r="H2730" i="2"/>
  <c r="J2730" i="2" s="1"/>
  <c r="H2723" i="2"/>
  <c r="J2723" i="2" s="1"/>
  <c r="H2716" i="2"/>
  <c r="J2716" i="2" s="1"/>
  <c r="H2709" i="2"/>
  <c r="J2709" i="2" s="1"/>
  <c r="H2702" i="2"/>
  <c r="J2702" i="2" s="1"/>
  <c r="H2695" i="2"/>
  <c r="J2695" i="2" s="1"/>
  <c r="H2688" i="2"/>
  <c r="J2688" i="2" s="1"/>
  <c r="H2681" i="2"/>
  <c r="J2681" i="2" s="1"/>
  <c r="H2674" i="2"/>
  <c r="J2674" i="2" s="1"/>
  <c r="H2667" i="2"/>
  <c r="J2667" i="2" s="1"/>
  <c r="H2660" i="2"/>
  <c r="J2660" i="2" s="1"/>
  <c r="H2653" i="2"/>
  <c r="J2653" i="2" s="1"/>
  <c r="H2646" i="2"/>
  <c r="J2646" i="2" s="1"/>
  <c r="H2893" i="2"/>
  <c r="J2893" i="2" s="1"/>
  <c r="H2886" i="2"/>
  <c r="J2886" i="2" s="1"/>
  <c r="H2879" i="2"/>
  <c r="J2879" i="2" s="1"/>
  <c r="H2872" i="2"/>
  <c r="J2872" i="2" s="1"/>
  <c r="H2645" i="2"/>
  <c r="J2645" i="2" s="1"/>
  <c r="H2865" i="2"/>
  <c r="J2865" i="2" s="1"/>
  <c r="H2605" i="2"/>
  <c r="H2639" i="2"/>
  <c r="J2639" i="2" s="1"/>
  <c r="H2585" i="2"/>
  <c r="H2598" i="2"/>
  <c r="H2842" i="2"/>
  <c r="J2842" i="2" s="1"/>
  <c r="H2632" i="2"/>
  <c r="J2632" i="2" s="1"/>
  <c r="H2841" i="2"/>
  <c r="J2841" i="2" s="1"/>
  <c r="H2687" i="2"/>
  <c r="J2687" i="2" s="1"/>
  <c r="H734" i="2"/>
  <c r="H2638" i="2"/>
  <c r="J2638" i="2" s="1"/>
  <c r="H2631" i="2"/>
  <c r="J2631" i="2" s="1"/>
  <c r="H2624" i="2"/>
  <c r="J2624" i="2" s="1"/>
  <c r="H2617" i="2"/>
  <c r="J2617" i="2" s="1"/>
  <c r="H2610" i="2"/>
  <c r="J2610" i="2" s="1"/>
  <c r="H2603" i="2"/>
  <c r="H1061" i="2"/>
  <c r="J1061" i="2" s="1"/>
  <c r="H1086" i="2"/>
  <c r="J1086" i="2" s="1"/>
  <c r="H2599" i="2"/>
  <c r="H2578" i="2"/>
  <c r="H2625" i="2"/>
  <c r="J2625" i="2" s="1"/>
  <c r="H2596" i="2"/>
  <c r="H2858" i="2"/>
  <c r="J2858" i="2" s="1"/>
  <c r="H2613" i="2"/>
  <c r="J2613" i="2" s="1"/>
  <c r="H2606" i="2"/>
  <c r="H2592" i="2"/>
  <c r="H2571" i="2"/>
  <c r="H2591" i="2"/>
  <c r="H2584" i="2"/>
  <c r="H2618" i="2"/>
  <c r="J2618" i="2" s="1"/>
  <c r="H2611" i="2"/>
  <c r="J2611" i="2" s="1"/>
  <c r="H2604" i="2"/>
  <c r="H2597" i="2"/>
  <c r="H2590" i="2"/>
  <c r="H2583" i="2"/>
  <c r="H2851" i="2"/>
  <c r="J2851" i="2" s="1"/>
  <c r="H2844" i="2"/>
  <c r="J2844" i="2" s="1"/>
  <c r="H2837" i="2"/>
  <c r="J2837" i="2" s="1"/>
  <c r="H2830" i="2"/>
  <c r="J2830" i="2" s="1"/>
  <c r="H2823" i="2"/>
  <c r="J2823" i="2" s="1"/>
  <c r="H2816" i="2"/>
  <c r="J2816" i="2" s="1"/>
  <c r="H2809" i="2"/>
  <c r="J2809" i="2" s="1"/>
  <c r="H2802" i="2"/>
  <c r="J2802" i="2" s="1"/>
  <c r="H2795" i="2"/>
  <c r="J2795" i="2" s="1"/>
  <c r="H2788" i="2"/>
  <c r="J2788" i="2" s="1"/>
  <c r="H2781" i="2"/>
  <c r="J2781" i="2" s="1"/>
  <c r="H2774" i="2"/>
  <c r="J2774" i="2" s="1"/>
  <c r="H2767" i="2"/>
  <c r="J2767" i="2" s="1"/>
  <c r="H2760" i="2"/>
  <c r="J2760" i="2" s="1"/>
  <c r="H2753" i="2"/>
  <c r="J2753" i="2" s="1"/>
  <c r="H2746" i="2"/>
  <c r="J2746" i="2" s="1"/>
  <c r="H2739" i="2"/>
  <c r="J2739" i="2" s="1"/>
  <c r="H2732" i="2"/>
  <c r="J2732" i="2" s="1"/>
  <c r="H2725" i="2"/>
  <c r="J2725" i="2" s="1"/>
  <c r="H2718" i="2"/>
  <c r="J2718" i="2" s="1"/>
  <c r="H2711" i="2"/>
  <c r="J2711" i="2" s="1"/>
  <c r="H2704" i="2"/>
  <c r="J2704" i="2" s="1"/>
  <c r="H2697" i="2"/>
  <c r="J2697" i="2" s="1"/>
  <c r="H2690" i="2"/>
  <c r="J2690" i="2" s="1"/>
  <c r="H2683" i="2"/>
  <c r="J2683" i="2" s="1"/>
  <c r="H2676" i="2"/>
  <c r="J2676" i="2" s="1"/>
  <c r="H2669" i="2"/>
  <c r="J2669" i="2" s="1"/>
  <c r="H2662" i="2"/>
  <c r="J2662" i="2" s="1"/>
  <c r="H2655" i="2"/>
  <c r="J2655" i="2" s="1"/>
  <c r="H2648" i="2"/>
  <c r="J2648" i="2" s="1"/>
  <c r="H2641" i="2"/>
  <c r="J2641" i="2" s="1"/>
  <c r="H2634" i="2"/>
  <c r="J2634" i="2" s="1"/>
  <c r="H2627" i="2"/>
  <c r="J2627" i="2" s="1"/>
  <c r="H2577" i="2"/>
  <c r="H2576" i="2"/>
  <c r="H747" i="2"/>
  <c r="H966" i="2"/>
  <c r="J966" i="2" s="1"/>
  <c r="H2929" i="2"/>
  <c r="J2929" i="2" s="1"/>
  <c r="H2922" i="2"/>
  <c r="J2922" i="2" s="1"/>
  <c r="H2915" i="2"/>
  <c r="J2915" i="2" s="1"/>
  <c r="H2908" i="2"/>
  <c r="J2908" i="2" s="1"/>
  <c r="H2901" i="2"/>
  <c r="J2901" i="2" s="1"/>
  <c r="H2894" i="2"/>
  <c r="J2894" i="2" s="1"/>
  <c r="H2887" i="2"/>
  <c r="J2887" i="2" s="1"/>
  <c r="H2880" i="2"/>
  <c r="J2880" i="2" s="1"/>
  <c r="H2873" i="2"/>
  <c r="J2873" i="2" s="1"/>
  <c r="H2866" i="2"/>
  <c r="J2866" i="2" s="1"/>
  <c r="H2859" i="2"/>
  <c r="J2859" i="2" s="1"/>
  <c r="H2852" i="2"/>
  <c r="J2852" i="2" s="1"/>
  <c r="H2845" i="2"/>
  <c r="J2845" i="2" s="1"/>
  <c r="H2838" i="2"/>
  <c r="J2838" i="2" s="1"/>
  <c r="H2831" i="2"/>
  <c r="J2831" i="2" s="1"/>
  <c r="H2824" i="2"/>
  <c r="J2824" i="2" s="1"/>
  <c r="H2817" i="2"/>
  <c r="J2817" i="2" s="1"/>
  <c r="H2810" i="2"/>
  <c r="J2810" i="2" s="1"/>
  <c r="H2803" i="2"/>
  <c r="J2803" i="2" s="1"/>
  <c r="H2796" i="2"/>
  <c r="J2796" i="2" s="1"/>
  <c r="H2789" i="2"/>
  <c r="J2789" i="2" s="1"/>
  <c r="H2782" i="2"/>
  <c r="J2782" i="2" s="1"/>
  <c r="H2775" i="2"/>
  <c r="J2775" i="2" s="1"/>
  <c r="H2768" i="2"/>
  <c r="J2768" i="2" s="1"/>
  <c r="H2761" i="2"/>
  <c r="J2761" i="2" s="1"/>
  <c r="H2754" i="2"/>
  <c r="J2754" i="2" s="1"/>
  <c r="H2747" i="2"/>
  <c r="J2747" i="2" s="1"/>
  <c r="H2740" i="2"/>
  <c r="J2740" i="2" s="1"/>
  <c r="H2733" i="2"/>
  <c r="J2733" i="2" s="1"/>
  <c r="H2726" i="2"/>
  <c r="J2726" i="2" s="1"/>
  <c r="H2719" i="2"/>
  <c r="J2719" i="2" s="1"/>
  <c r="H2712" i="2"/>
  <c r="J2712" i="2" s="1"/>
  <c r="H2705" i="2"/>
  <c r="J2705" i="2" s="1"/>
  <c r="H2698" i="2"/>
  <c r="J2698" i="2" s="1"/>
  <c r="H2691" i="2"/>
  <c r="J2691" i="2" s="1"/>
  <c r="H2684" i="2"/>
  <c r="J2684" i="2" s="1"/>
  <c r="H2677" i="2"/>
  <c r="J2677" i="2" s="1"/>
  <c r="H2670" i="2"/>
  <c r="J2670" i="2" s="1"/>
  <c r="H2663" i="2"/>
  <c r="J2663" i="2" s="1"/>
  <c r="H2656" i="2"/>
  <c r="J2656" i="2" s="1"/>
  <c r="H2649" i="2"/>
  <c r="J2649" i="2" s="1"/>
  <c r="H2642" i="2"/>
  <c r="J2642" i="2" s="1"/>
  <c r="H2635" i="2"/>
  <c r="J2635" i="2" s="1"/>
  <c r="H2628" i="2"/>
  <c r="J2628" i="2" s="1"/>
  <c r="H2621" i="2"/>
  <c r="J2621" i="2" s="1"/>
  <c r="H2614" i="2"/>
  <c r="J2614" i="2" s="1"/>
  <c r="H2607" i="2"/>
  <c r="H2600" i="2"/>
  <c r="H2593" i="2"/>
  <c r="H2586" i="2"/>
  <c r="H2579" i="2"/>
  <c r="H2572" i="2"/>
  <c r="H2589" i="2"/>
  <c r="H2582" i="2"/>
  <c r="H2575" i="2"/>
  <c r="H2569" i="2"/>
  <c r="J1023" i="2"/>
  <c r="H2923" i="2"/>
  <c r="J2923" i="2" s="1"/>
  <c r="H2916" i="2"/>
  <c r="J2916" i="2" s="1"/>
  <c r="H2909" i="2"/>
  <c r="J2909" i="2" s="1"/>
  <c r="H2902" i="2"/>
  <c r="J2902" i="2" s="1"/>
  <c r="H2895" i="2"/>
  <c r="J2895" i="2" s="1"/>
  <c r="H2888" i="2"/>
  <c r="J2888" i="2" s="1"/>
  <c r="H2881" i="2"/>
  <c r="J2881" i="2" s="1"/>
  <c r="H2874" i="2"/>
  <c r="J2874" i="2" s="1"/>
  <c r="H2867" i="2"/>
  <c r="J2867" i="2" s="1"/>
  <c r="H2860" i="2"/>
  <c r="J2860" i="2" s="1"/>
  <c r="H2853" i="2"/>
  <c r="J2853" i="2" s="1"/>
  <c r="H2846" i="2"/>
  <c r="J2846" i="2" s="1"/>
  <c r="H2839" i="2"/>
  <c r="J2839" i="2" s="1"/>
  <c r="H2832" i="2"/>
  <c r="J2832" i="2" s="1"/>
  <c r="H2825" i="2"/>
  <c r="J2825" i="2" s="1"/>
  <c r="H2818" i="2"/>
  <c r="J2818" i="2" s="1"/>
  <c r="H2811" i="2"/>
  <c r="J2811" i="2" s="1"/>
  <c r="H2804" i="2"/>
  <c r="J2804" i="2" s="1"/>
  <c r="H2797" i="2"/>
  <c r="J2797" i="2" s="1"/>
  <c r="H2790" i="2"/>
  <c r="J2790" i="2" s="1"/>
  <c r="H2783" i="2"/>
  <c r="J2783" i="2" s="1"/>
  <c r="H2776" i="2"/>
  <c r="J2776" i="2" s="1"/>
  <c r="H2769" i="2"/>
  <c r="J2769" i="2" s="1"/>
  <c r="H2762" i="2"/>
  <c r="J2762" i="2" s="1"/>
  <c r="H2755" i="2"/>
  <c r="J2755" i="2" s="1"/>
  <c r="H2748" i="2"/>
  <c r="J2748" i="2" s="1"/>
  <c r="H2741" i="2"/>
  <c r="J2741" i="2" s="1"/>
  <c r="H2734" i="2"/>
  <c r="J2734" i="2" s="1"/>
  <c r="H2727" i="2"/>
  <c r="J2727" i="2" s="1"/>
  <c r="H2720" i="2"/>
  <c r="J2720" i="2" s="1"/>
  <c r="H2713" i="2"/>
  <c r="J2713" i="2" s="1"/>
  <c r="H2706" i="2"/>
  <c r="J2706" i="2" s="1"/>
  <c r="H2699" i="2"/>
  <c r="J2699" i="2" s="1"/>
  <c r="H2692" i="2"/>
  <c r="J2692" i="2" s="1"/>
  <c r="H2685" i="2"/>
  <c r="J2685" i="2" s="1"/>
  <c r="H2678" i="2"/>
  <c r="J2678" i="2" s="1"/>
  <c r="H2671" i="2"/>
  <c r="J2671" i="2" s="1"/>
  <c r="H2664" i="2"/>
  <c r="J2664" i="2" s="1"/>
  <c r="H2657" i="2"/>
  <c r="J2657" i="2" s="1"/>
  <c r="H2650" i="2"/>
  <c r="J2650" i="2" s="1"/>
  <c r="H2643" i="2"/>
  <c r="J2643" i="2" s="1"/>
  <c r="H2636" i="2"/>
  <c r="J2636" i="2" s="1"/>
  <c r="H2629" i="2"/>
  <c r="J2629" i="2" s="1"/>
  <c r="H2622" i="2"/>
  <c r="J2622" i="2" s="1"/>
  <c r="H2615" i="2"/>
  <c r="J2615" i="2" s="1"/>
  <c r="H2608" i="2"/>
  <c r="H2601" i="2"/>
  <c r="H2594" i="2"/>
  <c r="H2587" i="2"/>
  <c r="H2580" i="2"/>
  <c r="H2573" i="2"/>
  <c r="H2223" i="2"/>
  <c r="H2566" i="2"/>
  <c r="H952" i="2"/>
  <c r="J952" i="2" s="1"/>
  <c r="H1064" i="2"/>
  <c r="J1064" i="2" s="1"/>
  <c r="H837" i="2"/>
  <c r="J837" i="2" s="1"/>
  <c r="H2570" i="2"/>
  <c r="H872" i="2"/>
  <c r="J872" i="2" s="1"/>
  <c r="H2568" i="2"/>
  <c r="H2567" i="2"/>
  <c r="H2219" i="2"/>
  <c r="H820" i="2"/>
  <c r="J820" i="2" s="1"/>
  <c r="H758" i="2"/>
  <c r="J758" i="2" s="1"/>
  <c r="H900" i="2"/>
  <c r="J900" i="2" s="1"/>
  <c r="H806" i="2"/>
  <c r="J806" i="2" s="1"/>
  <c r="H736" i="2"/>
  <c r="H20" i="2"/>
  <c r="J20" i="2" s="1"/>
  <c r="H793" i="2"/>
  <c r="J793" i="2" s="1"/>
  <c r="H789" i="2"/>
  <c r="J789" i="2" s="1"/>
  <c r="H989" i="2"/>
  <c r="J989" i="2" s="1"/>
  <c r="H896" i="2"/>
  <c r="J896" i="2" s="1"/>
  <c r="H854" i="2"/>
  <c r="J854" i="2" s="1"/>
  <c r="H2215" i="2"/>
  <c r="H2564" i="2"/>
  <c r="J2564" i="2" s="1"/>
  <c r="H2556" i="2"/>
  <c r="J2556" i="2" s="1"/>
  <c r="H2552" i="2"/>
  <c r="J2552" i="2" s="1"/>
  <c r="H2548" i="2"/>
  <c r="J2548" i="2" s="1"/>
  <c r="H2544" i="2"/>
  <c r="J2544" i="2" s="1"/>
  <c r="H2540" i="2"/>
  <c r="J2540" i="2" s="1"/>
  <c r="H2532" i="2"/>
  <c r="J2532" i="2" s="1"/>
  <c r="H2528" i="2"/>
  <c r="J2528" i="2" s="1"/>
  <c r="H2524" i="2"/>
  <c r="J2524" i="2" s="1"/>
  <c r="H2520" i="2"/>
  <c r="J2520" i="2" s="1"/>
  <c r="H2516" i="2"/>
  <c r="J2516" i="2" s="1"/>
  <c r="H2512" i="2"/>
  <c r="J2512" i="2" s="1"/>
  <c r="H2508" i="2"/>
  <c r="J2508" i="2" s="1"/>
  <c r="H2504" i="2"/>
  <c r="J2504" i="2" s="1"/>
  <c r="H2500" i="2"/>
  <c r="J2500" i="2" s="1"/>
  <c r="H2496" i="2"/>
  <c r="J2496" i="2" s="1"/>
  <c r="H2492" i="2"/>
  <c r="J2492" i="2" s="1"/>
  <c r="H2488" i="2"/>
  <c r="J2488" i="2" s="1"/>
  <c r="H2484" i="2"/>
  <c r="J2484" i="2" s="1"/>
  <c r="H2480" i="2"/>
  <c r="J2480" i="2" s="1"/>
  <c r="H2476" i="2"/>
  <c r="J2476" i="2" s="1"/>
  <c r="H2472" i="2"/>
  <c r="J2472" i="2" s="1"/>
  <c r="H2468" i="2"/>
  <c r="J2468" i="2" s="1"/>
  <c r="H2464" i="2"/>
  <c r="J2464" i="2" s="1"/>
  <c r="H2460" i="2"/>
  <c r="J2460" i="2" s="1"/>
  <c r="H2456" i="2"/>
  <c r="J2456" i="2" s="1"/>
  <c r="H2452" i="2"/>
  <c r="J2452" i="2" s="1"/>
  <c r="H2448" i="2"/>
  <c r="J2448" i="2" s="1"/>
  <c r="H2436" i="2"/>
  <c r="J2436" i="2" s="1"/>
  <c r="H2432" i="2"/>
  <c r="J2432" i="2" s="1"/>
  <c r="H2403" i="2"/>
  <c r="J2403" i="2" s="1"/>
  <c r="H2399" i="2"/>
  <c r="J2399" i="2" s="1"/>
  <c r="H2395" i="2"/>
  <c r="J2395" i="2" s="1"/>
  <c r="H2391" i="2"/>
  <c r="J2391" i="2" s="1"/>
  <c r="H2387" i="2"/>
  <c r="J2387" i="2" s="1"/>
  <c r="H2383" i="2"/>
  <c r="J2383" i="2" s="1"/>
  <c r="H2379" i="2"/>
  <c r="J2379" i="2" s="1"/>
  <c r="H2375" i="2"/>
  <c r="J2375" i="2" s="1"/>
  <c r="H2371" i="2"/>
  <c r="J2371" i="2" s="1"/>
  <c r="H2367" i="2"/>
  <c r="J2367" i="2" s="1"/>
  <c r="H2363" i="2"/>
  <c r="J2363" i="2" s="1"/>
  <c r="H2359" i="2"/>
  <c r="J2359" i="2" s="1"/>
  <c r="H2355" i="2"/>
  <c r="J2355" i="2" s="1"/>
  <c r="H2351" i="2"/>
  <c r="J2351" i="2" s="1"/>
  <c r="H2347" i="2"/>
  <c r="J2347" i="2" s="1"/>
  <c r="H2343" i="2"/>
  <c r="J2343" i="2" s="1"/>
  <c r="H2339" i="2"/>
  <c r="J2339" i="2" s="1"/>
  <c r="H2335" i="2"/>
  <c r="J2335" i="2" s="1"/>
  <c r="H2331" i="2"/>
  <c r="J2331" i="2" s="1"/>
  <c r="H2327" i="2"/>
  <c r="J2327" i="2" s="1"/>
  <c r="H2323" i="2"/>
  <c r="J2323" i="2" s="1"/>
  <c r="H2319" i="2"/>
  <c r="J2319" i="2" s="1"/>
  <c r="H2315" i="2"/>
  <c r="J2315" i="2" s="1"/>
  <c r="H2311" i="2"/>
  <c r="J2311" i="2" s="1"/>
  <c r="H2307" i="2"/>
  <c r="J2307" i="2" s="1"/>
  <c r="H2303" i="2"/>
  <c r="J2303" i="2" s="1"/>
  <c r="H2299" i="2"/>
  <c r="J2299" i="2" s="1"/>
  <c r="H2295" i="2"/>
  <c r="J2295" i="2" s="1"/>
  <c r="H2291" i="2"/>
  <c r="J2291" i="2" s="1"/>
  <c r="H2424" i="2"/>
  <c r="J2424" i="2" s="1"/>
  <c r="H2420" i="2"/>
  <c r="J2420" i="2" s="1"/>
  <c r="H2416" i="2"/>
  <c r="J2416" i="2" s="1"/>
  <c r="H2412" i="2"/>
  <c r="J2412" i="2" s="1"/>
  <c r="H2408" i="2"/>
  <c r="J2408" i="2" s="1"/>
  <c r="H2404" i="2"/>
  <c r="J2404" i="2" s="1"/>
  <c r="H2287" i="2"/>
  <c r="J2287" i="2" s="1"/>
  <c r="H2400" i="2"/>
  <c r="J2400" i="2" s="1"/>
  <c r="H2396" i="2"/>
  <c r="J2396" i="2" s="1"/>
  <c r="H2392" i="2"/>
  <c r="J2392" i="2" s="1"/>
  <c r="H2388" i="2"/>
  <c r="J2388" i="2" s="1"/>
  <c r="H2384" i="2"/>
  <c r="J2384" i="2" s="1"/>
  <c r="H2563" i="2"/>
  <c r="J2563" i="2" s="1"/>
  <c r="H2555" i="2"/>
  <c r="J2555" i="2" s="1"/>
  <c r="H2551" i="2"/>
  <c r="J2551" i="2" s="1"/>
  <c r="H2547" i="2"/>
  <c r="J2547" i="2" s="1"/>
  <c r="H2543" i="2"/>
  <c r="J2543" i="2" s="1"/>
  <c r="H2531" i="2"/>
  <c r="J2531" i="2" s="1"/>
  <c r="H2527" i="2"/>
  <c r="J2527" i="2" s="1"/>
  <c r="H2523" i="2"/>
  <c r="J2523" i="2" s="1"/>
  <c r="H2519" i="2"/>
  <c r="J2519" i="2" s="1"/>
  <c r="H2515" i="2"/>
  <c r="J2515" i="2" s="1"/>
  <c r="H2511" i="2"/>
  <c r="J2511" i="2" s="1"/>
  <c r="H2507" i="2"/>
  <c r="J2507" i="2" s="1"/>
  <c r="H2503" i="2"/>
  <c r="J2503" i="2" s="1"/>
  <c r="H2499" i="2"/>
  <c r="J2499" i="2" s="1"/>
  <c r="H2495" i="2"/>
  <c r="J2495" i="2" s="1"/>
  <c r="H2491" i="2"/>
  <c r="J2491" i="2" s="1"/>
  <c r="H2487" i="2"/>
  <c r="J2487" i="2" s="1"/>
  <c r="H2283" i="2"/>
  <c r="J2283" i="2" s="1"/>
  <c r="H2380" i="2"/>
  <c r="J2380" i="2" s="1"/>
  <c r="H2279" i="2"/>
  <c r="J2279" i="2" s="1"/>
  <c r="H2376" i="2"/>
  <c r="J2376" i="2" s="1"/>
  <c r="H2372" i="2"/>
  <c r="J2372" i="2" s="1"/>
  <c r="H2368" i="2"/>
  <c r="J2368" i="2" s="1"/>
  <c r="H2364" i="2"/>
  <c r="J2364" i="2" s="1"/>
  <c r="H2360" i="2"/>
  <c r="J2360" i="2" s="1"/>
  <c r="H2356" i="2"/>
  <c r="J2356" i="2" s="1"/>
  <c r="H2352" i="2"/>
  <c r="J2352" i="2" s="1"/>
  <c r="H2348" i="2"/>
  <c r="J2348" i="2" s="1"/>
  <c r="H2344" i="2"/>
  <c r="J2344" i="2" s="1"/>
  <c r="H2340" i="2"/>
  <c r="J2340" i="2" s="1"/>
  <c r="H2336" i="2"/>
  <c r="J2336" i="2" s="1"/>
  <c r="H2275" i="2"/>
  <c r="J2275" i="2" s="1"/>
  <c r="H2483" i="2"/>
  <c r="J2483" i="2" s="1"/>
  <c r="H2479" i="2"/>
  <c r="J2479" i="2" s="1"/>
  <c r="H2475" i="2"/>
  <c r="J2475" i="2" s="1"/>
  <c r="H2471" i="2"/>
  <c r="J2471" i="2" s="1"/>
  <c r="H2467" i="2"/>
  <c r="J2467" i="2" s="1"/>
  <c r="H2463" i="2"/>
  <c r="J2463" i="2" s="1"/>
  <c r="H2459" i="2"/>
  <c r="J2459" i="2" s="1"/>
  <c r="H2455" i="2"/>
  <c r="J2455" i="2" s="1"/>
  <c r="H2451" i="2"/>
  <c r="J2451" i="2" s="1"/>
  <c r="H2447" i="2"/>
  <c r="J2447" i="2" s="1"/>
  <c r="H2443" i="2"/>
  <c r="J2443" i="2" s="1"/>
  <c r="H2435" i="2"/>
  <c r="J2435" i="2" s="1"/>
  <c r="H2431" i="2"/>
  <c r="J2431" i="2" s="1"/>
  <c r="H2423" i="2"/>
  <c r="J2423" i="2" s="1"/>
  <c r="H2419" i="2"/>
  <c r="J2419" i="2" s="1"/>
  <c r="H2415" i="2"/>
  <c r="J2415" i="2" s="1"/>
  <c r="H2411" i="2"/>
  <c r="J2411" i="2" s="1"/>
  <c r="H2407" i="2"/>
  <c r="J2407" i="2" s="1"/>
  <c r="H5" i="2"/>
  <c r="H2218" i="2"/>
  <c r="H2214" i="2"/>
  <c r="H960" i="2"/>
  <c r="J960" i="2" s="1"/>
  <c r="H1019" i="2"/>
  <c r="J1019" i="2" s="1"/>
  <c r="H2222" i="2"/>
  <c r="H2202" i="2"/>
  <c r="H2332" i="2"/>
  <c r="J2332" i="2" s="1"/>
  <c r="H2328" i="2"/>
  <c r="J2328" i="2" s="1"/>
  <c r="H2324" i="2"/>
  <c r="J2324" i="2" s="1"/>
  <c r="H2320" i="2"/>
  <c r="J2320" i="2" s="1"/>
  <c r="H2316" i="2"/>
  <c r="J2316" i="2" s="1"/>
  <c r="H2312" i="2"/>
  <c r="J2312" i="2" s="1"/>
  <c r="H2308" i="2"/>
  <c r="J2308" i="2" s="1"/>
  <c r="H2304" i="2"/>
  <c r="J2304" i="2" s="1"/>
  <c r="H2300" i="2"/>
  <c r="J2300" i="2" s="1"/>
  <c r="H2296" i="2"/>
  <c r="J2296" i="2" s="1"/>
  <c r="H2440" i="2"/>
  <c r="J2440" i="2" s="1"/>
  <c r="H2428" i="2"/>
  <c r="J2428" i="2" s="1"/>
  <c r="H978" i="2"/>
  <c r="J978" i="2" s="1"/>
  <c r="H1072" i="2"/>
  <c r="J1072" i="2" s="1"/>
  <c r="H1046" i="2"/>
  <c r="J1046" i="2" s="1"/>
  <c r="H961" i="2"/>
  <c r="J961" i="2" s="1"/>
  <c r="H6" i="2"/>
  <c r="H2561" i="2"/>
  <c r="J2561" i="2" s="1"/>
  <c r="H2557" i="2"/>
  <c r="J2557" i="2" s="1"/>
  <c r="H2553" i="2"/>
  <c r="J2553" i="2" s="1"/>
  <c r="H2549" i="2"/>
  <c r="J2549" i="2" s="1"/>
  <c r="H2545" i="2"/>
  <c r="J2545" i="2" s="1"/>
  <c r="H2533" i="2"/>
  <c r="J2533" i="2" s="1"/>
  <c r="H2529" i="2"/>
  <c r="J2529" i="2" s="1"/>
  <c r="H2525" i="2"/>
  <c r="J2525" i="2" s="1"/>
  <c r="H2521" i="2"/>
  <c r="J2521" i="2" s="1"/>
  <c r="H2517" i="2"/>
  <c r="J2517" i="2" s="1"/>
  <c r="H2513" i="2"/>
  <c r="J2513" i="2" s="1"/>
  <c r="H2509" i="2"/>
  <c r="J2509" i="2" s="1"/>
  <c r="H2505" i="2"/>
  <c r="J2505" i="2" s="1"/>
  <c r="H2501" i="2"/>
  <c r="J2501" i="2" s="1"/>
  <c r="H2497" i="2"/>
  <c r="J2497" i="2" s="1"/>
  <c r="H2493" i="2"/>
  <c r="J2493" i="2" s="1"/>
  <c r="H2489" i="2"/>
  <c r="J2489" i="2" s="1"/>
  <c r="H2485" i="2"/>
  <c r="J2485" i="2" s="1"/>
  <c r="H2481" i="2"/>
  <c r="J2481" i="2" s="1"/>
  <c r="H2477" i="2"/>
  <c r="J2477" i="2" s="1"/>
  <c r="H2473" i="2"/>
  <c r="J2473" i="2" s="1"/>
  <c r="H2469" i="2"/>
  <c r="J2469" i="2" s="1"/>
  <c r="H2465" i="2"/>
  <c r="J2465" i="2" s="1"/>
  <c r="H2461" i="2"/>
  <c r="J2461" i="2" s="1"/>
  <c r="H2457" i="2"/>
  <c r="J2457" i="2" s="1"/>
  <c r="H2453" i="2"/>
  <c r="J2453" i="2" s="1"/>
  <c r="H2449" i="2"/>
  <c r="J2449" i="2" s="1"/>
  <c r="H2437" i="2"/>
  <c r="J2437" i="2" s="1"/>
  <c r="H2433" i="2"/>
  <c r="J2433" i="2" s="1"/>
  <c r="H2429" i="2"/>
  <c r="J2429" i="2" s="1"/>
  <c r="H2425" i="2"/>
  <c r="J2425" i="2" s="1"/>
  <c r="H2421" i="2"/>
  <c r="J2421" i="2" s="1"/>
  <c r="H2417" i="2"/>
  <c r="J2417" i="2" s="1"/>
  <c r="H2413" i="2"/>
  <c r="J2413" i="2" s="1"/>
  <c r="H2409" i="2"/>
  <c r="J2409" i="2" s="1"/>
  <c r="H2405" i="2"/>
  <c r="J2405" i="2" s="1"/>
  <c r="H2401" i="2"/>
  <c r="J2401" i="2" s="1"/>
  <c r="H2397" i="2"/>
  <c r="J2397" i="2" s="1"/>
  <c r="H2393" i="2"/>
  <c r="J2393" i="2" s="1"/>
  <c r="H2389" i="2"/>
  <c r="J2389" i="2" s="1"/>
  <c r="H2385" i="2"/>
  <c r="J2385" i="2" s="1"/>
  <c r="H2381" i="2"/>
  <c r="J2381" i="2" s="1"/>
  <c r="H2377" i="2"/>
  <c r="J2377" i="2" s="1"/>
  <c r="H2373" i="2"/>
  <c r="J2373" i="2" s="1"/>
  <c r="H2369" i="2"/>
  <c r="J2369" i="2" s="1"/>
  <c r="H2365" i="2"/>
  <c r="J2365" i="2" s="1"/>
  <c r="H2361" i="2"/>
  <c r="J2361" i="2" s="1"/>
  <c r="H2357" i="2"/>
  <c r="J2357" i="2" s="1"/>
  <c r="H2353" i="2"/>
  <c r="J2353" i="2" s="1"/>
  <c r="H2349" i="2"/>
  <c r="J2349" i="2" s="1"/>
  <c r="H2345" i="2"/>
  <c r="J2345" i="2" s="1"/>
  <c r="H2341" i="2"/>
  <c r="J2341" i="2" s="1"/>
  <c r="H2337" i="2"/>
  <c r="J2337" i="2" s="1"/>
  <c r="H2333" i="2"/>
  <c r="J2333" i="2" s="1"/>
  <c r="H2329" i="2"/>
  <c r="J2329" i="2" s="1"/>
  <c r="H2325" i="2"/>
  <c r="J2325" i="2" s="1"/>
  <c r="H2321" i="2"/>
  <c r="J2321" i="2" s="1"/>
  <c r="H2317" i="2"/>
  <c r="J2317" i="2" s="1"/>
  <c r="H2313" i="2"/>
  <c r="J2313" i="2" s="1"/>
  <c r="H2309" i="2"/>
  <c r="J2309" i="2" s="1"/>
  <c r="H2305" i="2"/>
  <c r="J2305" i="2" s="1"/>
  <c r="H2301" i="2"/>
  <c r="J2301" i="2" s="1"/>
  <c r="H2297" i="2"/>
  <c r="J2297" i="2" s="1"/>
  <c r="H2293" i="2"/>
  <c r="J2293" i="2" s="1"/>
  <c r="H2289" i="2"/>
  <c r="J2289" i="2" s="1"/>
  <c r="H2285" i="2"/>
  <c r="J2285" i="2" s="1"/>
  <c r="H2281" i="2"/>
  <c r="J2281" i="2" s="1"/>
  <c r="H2277" i="2"/>
  <c r="J2277" i="2" s="1"/>
  <c r="H2273" i="2"/>
  <c r="J2273" i="2" s="1"/>
  <c r="H2269" i="2"/>
  <c r="J2269" i="2" s="1"/>
  <c r="H2265" i="2"/>
  <c r="J2265" i="2" s="1"/>
  <c r="H2261" i="2"/>
  <c r="J2261" i="2" s="1"/>
  <c r="H2257" i="2"/>
  <c r="J2257" i="2" s="1"/>
  <c r="H2253" i="2"/>
  <c r="J2253" i="2" s="1"/>
  <c r="H2249" i="2"/>
  <c r="J2249" i="2" s="1"/>
  <c r="H2245" i="2"/>
  <c r="H2241" i="2"/>
  <c r="H2237" i="2"/>
  <c r="H2233" i="2"/>
  <c r="H2229" i="2"/>
  <c r="H2225" i="2"/>
  <c r="H2537" i="2"/>
  <c r="J2537" i="2" s="1"/>
  <c r="H2292" i="2"/>
  <c r="J2292" i="2" s="1"/>
  <c r="H2288" i="2"/>
  <c r="J2288" i="2" s="1"/>
  <c r="H2284" i="2"/>
  <c r="J2284" i="2" s="1"/>
  <c r="H2280" i="2"/>
  <c r="J2280" i="2" s="1"/>
  <c r="H2276" i="2"/>
  <c r="J2276" i="2" s="1"/>
  <c r="H2272" i="2"/>
  <c r="J2272" i="2" s="1"/>
  <c r="H2268" i="2"/>
  <c r="J2268" i="2" s="1"/>
  <c r="H2264" i="2"/>
  <c r="J2264" i="2" s="1"/>
  <c r="H2260" i="2"/>
  <c r="J2260" i="2" s="1"/>
  <c r="H2256" i="2"/>
  <c r="J2256" i="2" s="1"/>
  <c r="H2252" i="2"/>
  <c r="J2252" i="2" s="1"/>
  <c r="H2560" i="2"/>
  <c r="J2560" i="2" s="1"/>
  <c r="H2271" i="2"/>
  <c r="J2271" i="2" s="1"/>
  <c r="H2267" i="2"/>
  <c r="J2267" i="2" s="1"/>
  <c r="H2263" i="2"/>
  <c r="J2263" i="2" s="1"/>
  <c r="H2259" i="2"/>
  <c r="J2259" i="2" s="1"/>
  <c r="H2255" i="2"/>
  <c r="J2255" i="2" s="1"/>
  <c r="H2251" i="2"/>
  <c r="J2251" i="2" s="1"/>
  <c r="H2247" i="2"/>
  <c r="J2247" i="2" s="1"/>
  <c r="H2243" i="2"/>
  <c r="H2239" i="2"/>
  <c r="H2562" i="2"/>
  <c r="J2562" i="2" s="1"/>
  <c r="H2558" i="2"/>
  <c r="J2558" i="2" s="1"/>
  <c r="H2554" i="2"/>
  <c r="J2554" i="2" s="1"/>
  <c r="H2550" i="2"/>
  <c r="J2550" i="2" s="1"/>
  <c r="H2546" i="2"/>
  <c r="J2546" i="2" s="1"/>
  <c r="H2538" i="2"/>
  <c r="J2538" i="2" s="1"/>
  <c r="H2534" i="2"/>
  <c r="J2534" i="2" s="1"/>
  <c r="H2530" i="2"/>
  <c r="J2530" i="2" s="1"/>
  <c r="H2526" i="2"/>
  <c r="J2526" i="2" s="1"/>
  <c r="H2522" i="2"/>
  <c r="J2522" i="2" s="1"/>
  <c r="H2518" i="2"/>
  <c r="J2518" i="2" s="1"/>
  <c r="H2514" i="2"/>
  <c r="J2514" i="2" s="1"/>
  <c r="H2510" i="2"/>
  <c r="J2510" i="2" s="1"/>
  <c r="H2506" i="2"/>
  <c r="J2506" i="2" s="1"/>
  <c r="H2502" i="2"/>
  <c r="J2502" i="2" s="1"/>
  <c r="H2498" i="2"/>
  <c r="J2498" i="2" s="1"/>
  <c r="H2494" i="2"/>
  <c r="J2494" i="2" s="1"/>
  <c r="H2490" i="2"/>
  <c r="J2490" i="2" s="1"/>
  <c r="H2486" i="2"/>
  <c r="J2486" i="2" s="1"/>
  <c r="H2482" i="2"/>
  <c r="J2482" i="2" s="1"/>
  <c r="H2478" i="2"/>
  <c r="J2478" i="2" s="1"/>
  <c r="H2474" i="2"/>
  <c r="J2474" i="2" s="1"/>
  <c r="H2470" i="2"/>
  <c r="J2470" i="2" s="1"/>
  <c r="H2466" i="2"/>
  <c r="J2466" i="2" s="1"/>
  <c r="H2462" i="2"/>
  <c r="J2462" i="2" s="1"/>
  <c r="H2458" i="2"/>
  <c r="J2458" i="2" s="1"/>
  <c r="H2454" i="2"/>
  <c r="J2454" i="2" s="1"/>
  <c r="H2450" i="2"/>
  <c r="J2450" i="2" s="1"/>
  <c r="H2446" i="2"/>
  <c r="J2446" i="2" s="1"/>
  <c r="H2438" i="2"/>
  <c r="J2438" i="2" s="1"/>
  <c r="H2434" i="2"/>
  <c r="J2434" i="2" s="1"/>
  <c r="H2430" i="2"/>
  <c r="J2430" i="2" s="1"/>
  <c r="H2426" i="2"/>
  <c r="J2426" i="2" s="1"/>
  <c r="H2422" i="2"/>
  <c r="J2422" i="2" s="1"/>
  <c r="H2418" i="2"/>
  <c r="J2418" i="2" s="1"/>
  <c r="H2414" i="2"/>
  <c r="J2414" i="2" s="1"/>
  <c r="H2410" i="2"/>
  <c r="J2410" i="2" s="1"/>
  <c r="H2406" i="2"/>
  <c r="J2406" i="2" s="1"/>
  <c r="H2402" i="2"/>
  <c r="J2402" i="2" s="1"/>
  <c r="H2398" i="2"/>
  <c r="J2398" i="2" s="1"/>
  <c r="H2394" i="2"/>
  <c r="J2394" i="2" s="1"/>
  <c r="H2390" i="2"/>
  <c r="J2390" i="2" s="1"/>
  <c r="H2386" i="2"/>
  <c r="J2386" i="2" s="1"/>
  <c r="H2382" i="2"/>
  <c r="J2382" i="2" s="1"/>
  <c r="H2378" i="2"/>
  <c r="J2378" i="2" s="1"/>
  <c r="H2374" i="2"/>
  <c r="J2374" i="2" s="1"/>
  <c r="H2370" i="2"/>
  <c r="J2370" i="2" s="1"/>
  <c r="H2366" i="2"/>
  <c r="J2366" i="2" s="1"/>
  <c r="H2362" i="2"/>
  <c r="J2362" i="2" s="1"/>
  <c r="H2358" i="2"/>
  <c r="J2358" i="2" s="1"/>
  <c r="H2354" i="2"/>
  <c r="J2354" i="2" s="1"/>
  <c r="H2350" i="2"/>
  <c r="J2350" i="2" s="1"/>
  <c r="H2346" i="2"/>
  <c r="J2346" i="2" s="1"/>
  <c r="H2342" i="2"/>
  <c r="J2342" i="2" s="1"/>
  <c r="H2338" i="2"/>
  <c r="J2338" i="2" s="1"/>
  <c r="H2334" i="2"/>
  <c r="J2334" i="2" s="1"/>
  <c r="H2330" i="2"/>
  <c r="J2330" i="2" s="1"/>
  <c r="H2326" i="2"/>
  <c r="J2326" i="2" s="1"/>
  <c r="H2322" i="2"/>
  <c r="J2322" i="2" s="1"/>
  <c r="H2318" i="2"/>
  <c r="J2318" i="2" s="1"/>
  <c r="H2314" i="2"/>
  <c r="J2314" i="2" s="1"/>
  <c r="H2310" i="2"/>
  <c r="J2310" i="2" s="1"/>
  <c r="H2306" i="2"/>
  <c r="J2306" i="2" s="1"/>
  <c r="H2302" i="2"/>
  <c r="J2302" i="2" s="1"/>
  <c r="H2298" i="2"/>
  <c r="J2298" i="2" s="1"/>
  <c r="H2294" i="2"/>
  <c r="J2294" i="2" s="1"/>
  <c r="H2290" i="2"/>
  <c r="J2290" i="2" s="1"/>
  <c r="H2286" i="2"/>
  <c r="J2286" i="2" s="1"/>
  <c r="H2282" i="2"/>
  <c r="J2282" i="2" s="1"/>
  <c r="H2278" i="2"/>
  <c r="J2278" i="2" s="1"/>
  <c r="H2274" i="2"/>
  <c r="J2274" i="2" s="1"/>
  <c r="H2270" i="2"/>
  <c r="J2270" i="2" s="1"/>
  <c r="H2266" i="2"/>
  <c r="J2266" i="2" s="1"/>
  <c r="H2262" i="2"/>
  <c r="J2262" i="2" s="1"/>
  <c r="H2258" i="2"/>
  <c r="J2258" i="2" s="1"/>
  <c r="H2254" i="2"/>
  <c r="J2254" i="2" s="1"/>
  <c r="H2250" i="2"/>
  <c r="J2250" i="2" s="1"/>
  <c r="H2246" i="2"/>
  <c r="J2246" i="2" s="1"/>
  <c r="H2217" i="2"/>
  <c r="H2213" i="2"/>
  <c r="H2205" i="2"/>
  <c r="H2248" i="2"/>
  <c r="J2248" i="2" s="1"/>
  <c r="H2244" i="2"/>
  <c r="H2240" i="2"/>
  <c r="H2236" i="2"/>
  <c r="H2232" i="2"/>
  <c r="H2559" i="2"/>
  <c r="J2559" i="2" s="1"/>
  <c r="H2535" i="2"/>
  <c r="J2535" i="2" s="1"/>
  <c r="H2439" i="2"/>
  <c r="J2439" i="2" s="1"/>
  <c r="H2427" i="2"/>
  <c r="J2427" i="2" s="1"/>
  <c r="H2539" i="2"/>
  <c r="J2539" i="2" s="1"/>
  <c r="H2242" i="2"/>
  <c r="H2238" i="2"/>
  <c r="H2234" i="2"/>
  <c r="H2230" i="2"/>
  <c r="H2226" i="2"/>
  <c r="H2210" i="2"/>
  <c r="H2206" i="2"/>
  <c r="H2542" i="2"/>
  <c r="J2542" i="2" s="1"/>
  <c r="H2442" i="2"/>
  <c r="J2442" i="2" s="1"/>
  <c r="H2541" i="2"/>
  <c r="J2541" i="2" s="1"/>
  <c r="H2441" i="2"/>
  <c r="J2441" i="2" s="1"/>
  <c r="H2221" i="2"/>
  <c r="H2209" i="2"/>
  <c r="H2201" i="2"/>
  <c r="H1836" i="2"/>
  <c r="H2445" i="2"/>
  <c r="J2445" i="2" s="1"/>
  <c r="H2444" i="2"/>
  <c r="J2444" i="2" s="1"/>
  <c r="H2220" i="2"/>
  <c r="H2208" i="2"/>
  <c r="H2203" i="2"/>
  <c r="H2536" i="2"/>
  <c r="J2536" i="2" s="1"/>
  <c r="H2228" i="2"/>
  <c r="H2224" i="2"/>
  <c r="H2216" i="2"/>
  <c r="H2212" i="2"/>
  <c r="H2204" i="2"/>
  <c r="H2235" i="2"/>
  <c r="H2231" i="2"/>
  <c r="H2227" i="2"/>
  <c r="H2211" i="2"/>
  <c r="H2207" i="2"/>
  <c r="H769" i="2"/>
  <c r="J769" i="2" s="1"/>
  <c r="H1096" i="2"/>
  <c r="J1096" i="2" s="1"/>
  <c r="H1020" i="2"/>
  <c r="J1020" i="2" s="1"/>
  <c r="H1894" i="2"/>
  <c r="J1894" i="2" s="1"/>
  <c r="H1515" i="2"/>
  <c r="J1515" i="2" s="1"/>
  <c r="H1874" i="2"/>
  <c r="J1874" i="2" s="1"/>
  <c r="H892" i="2"/>
  <c r="J892" i="2" s="1"/>
  <c r="H1870" i="2"/>
  <c r="J1870" i="2" s="1"/>
  <c r="H2193" i="2"/>
  <c r="J2193" i="2" s="1"/>
  <c r="H1818" i="2"/>
  <c r="J1818" i="2" s="1"/>
  <c r="H1503" i="2"/>
  <c r="J1503" i="2" s="1"/>
  <c r="H869" i="2"/>
  <c r="J869" i="2" s="1"/>
  <c r="H1804" i="2"/>
  <c r="J1804" i="2" s="1"/>
  <c r="H2165" i="2"/>
  <c r="J2165" i="2" s="1"/>
  <c r="H1800" i="2"/>
  <c r="J1800" i="2" s="1"/>
  <c r="H1796" i="2"/>
  <c r="J1796" i="2" s="1"/>
  <c r="H2151" i="2"/>
  <c r="J2151" i="2" s="1"/>
  <c r="H2139" i="2"/>
  <c r="J2139" i="2" s="1"/>
  <c r="H1756" i="2"/>
  <c r="J1756" i="2" s="1"/>
  <c r="H1744" i="2"/>
  <c r="J1744" i="2" s="1"/>
  <c r="H1720" i="2"/>
  <c r="J1720" i="2" s="1"/>
  <c r="H1710" i="2"/>
  <c r="J1710" i="2" s="1"/>
  <c r="H1702" i="2"/>
  <c r="J1702" i="2" s="1"/>
  <c r="H1688" i="2"/>
  <c r="J1688" i="2" s="1"/>
  <c r="H1686" i="2"/>
  <c r="J1686" i="2" s="1"/>
  <c r="H1684" i="2"/>
  <c r="J1684" i="2" s="1"/>
  <c r="H2037" i="2"/>
  <c r="J2037" i="2" s="1"/>
  <c r="H2031" i="2"/>
  <c r="J2031" i="2" s="1"/>
  <c r="H819" i="2"/>
  <c r="J819" i="2" s="1"/>
  <c r="H1862" i="2"/>
  <c r="J1862" i="2" s="1"/>
  <c r="H1834" i="2"/>
  <c r="J1834" i="2" s="1"/>
  <c r="H1832" i="2"/>
  <c r="J1832" i="2" s="1"/>
  <c r="H2185" i="2"/>
  <c r="J2185" i="2" s="1"/>
  <c r="H2177" i="2"/>
  <c r="J2177" i="2" s="1"/>
  <c r="H1808" i="2"/>
  <c r="J1808" i="2" s="1"/>
  <c r="H1095" i="2"/>
  <c r="J1095" i="2" s="1"/>
  <c r="H2029" i="2"/>
  <c r="J2029" i="2" s="1"/>
  <c r="H1960" i="2"/>
  <c r="J1960" i="2" s="1"/>
  <c r="H1940" i="2"/>
  <c r="J1940" i="2" s="1"/>
  <c r="H1924" i="2"/>
  <c r="J1924" i="2" s="1"/>
  <c r="H934" i="2"/>
  <c r="J934" i="2" s="1"/>
  <c r="H821" i="2"/>
  <c r="J821" i="2" s="1"/>
  <c r="H831" i="2"/>
  <c r="J831" i="2" s="1"/>
  <c r="H1045" i="2"/>
  <c r="J1045" i="2" s="1"/>
  <c r="H886" i="2"/>
  <c r="J886" i="2" s="1"/>
  <c r="H990" i="2"/>
  <c r="J990" i="2" s="1"/>
  <c r="H912" i="2"/>
  <c r="J912" i="2" s="1"/>
  <c r="H739" i="2"/>
  <c r="H770" i="2"/>
  <c r="J770" i="2" s="1"/>
  <c r="H875" i="2"/>
  <c r="J875" i="2" s="1"/>
  <c r="H1035" i="2"/>
  <c r="J1035" i="2" s="1"/>
  <c r="H959" i="2"/>
  <c r="J959" i="2" s="1"/>
  <c r="H761" i="2"/>
  <c r="J761" i="2" s="1"/>
  <c r="H1581" i="2"/>
  <c r="J1581" i="2" s="1"/>
  <c r="H1547" i="2"/>
  <c r="J1547" i="2" s="1"/>
  <c r="H1495" i="2"/>
  <c r="J1495" i="2" s="1"/>
  <c r="H772" i="2"/>
  <c r="J772" i="2" s="1"/>
  <c r="H1732" i="2"/>
  <c r="J1732" i="2" s="1"/>
  <c r="H1855" i="2"/>
  <c r="J1855" i="2" s="1"/>
  <c r="H1851" i="2"/>
  <c r="J1851" i="2" s="1"/>
  <c r="H1665" i="2"/>
  <c r="J1665" i="2" s="1"/>
  <c r="H1968" i="2"/>
  <c r="J1968" i="2" s="1"/>
  <c r="H1603" i="2"/>
  <c r="J1603" i="2" s="1"/>
  <c r="H1601" i="2"/>
  <c r="J1601" i="2" s="1"/>
  <c r="H1958" i="2"/>
  <c r="J1958" i="2" s="1"/>
  <c r="H1591" i="2"/>
  <c r="J1591" i="2" s="1"/>
  <c r="H1950" i="2"/>
  <c r="J1950" i="2" s="1"/>
  <c r="H1579" i="2"/>
  <c r="J1579" i="2" s="1"/>
  <c r="H1936" i="2"/>
  <c r="J1936" i="2" s="1"/>
  <c r="H1569" i="2"/>
  <c r="J1569" i="2" s="1"/>
  <c r="H1545" i="2"/>
  <c r="J1545" i="2" s="1"/>
  <c r="H1904" i="2"/>
  <c r="J1904" i="2" s="1"/>
  <c r="H1529" i="2"/>
  <c r="J1529" i="2" s="1"/>
  <c r="H1521" i="2"/>
  <c r="J1521" i="2" s="1"/>
  <c r="H1513" i="2"/>
  <c r="J1513" i="2" s="1"/>
  <c r="H1509" i="2"/>
  <c r="J1509" i="2" s="1"/>
  <c r="H1505" i="2"/>
  <c r="J1505" i="2" s="1"/>
  <c r="H1501" i="2"/>
  <c r="J1501" i="2" s="1"/>
  <c r="H1489" i="2"/>
  <c r="J1489" i="2" s="1"/>
  <c r="H1798" i="2"/>
  <c r="J1798" i="2" s="1"/>
  <c r="H2157" i="2"/>
  <c r="J2157" i="2" s="1"/>
  <c r="H2155" i="2"/>
  <c r="J2155" i="2" s="1"/>
  <c r="H2153" i="2"/>
  <c r="J2153" i="2" s="1"/>
  <c r="H2149" i="2"/>
  <c r="J2149" i="2" s="1"/>
  <c r="H2141" i="2"/>
  <c r="J2141" i="2" s="1"/>
  <c r="H2137" i="2"/>
  <c r="J2137" i="2" s="1"/>
  <c r="H1772" i="2"/>
  <c r="J1772" i="2" s="1"/>
  <c r="H2131" i="2"/>
  <c r="J2131" i="2" s="1"/>
  <c r="H2129" i="2"/>
  <c r="J2129" i="2" s="1"/>
  <c r="H1764" i="2"/>
  <c r="J1764" i="2" s="1"/>
  <c r="H2121" i="2"/>
  <c r="J2121" i="2" s="1"/>
  <c r="H2117" i="2"/>
  <c r="J2117" i="2" s="1"/>
  <c r="H1752" i="2"/>
  <c r="J1752" i="2" s="1"/>
  <c r="H2113" i="2"/>
  <c r="J2113" i="2" s="1"/>
  <c r="H2111" i="2"/>
  <c r="J2111" i="2" s="1"/>
  <c r="H1746" i="2"/>
  <c r="J1746" i="2" s="1"/>
  <c r="H2105" i="2"/>
  <c r="J2105" i="2" s="1"/>
  <c r="H2103" i="2"/>
  <c r="J2103" i="2" s="1"/>
  <c r="H2101" i="2"/>
  <c r="J2101" i="2" s="1"/>
  <c r="H2099" i="2"/>
  <c r="J2099" i="2" s="1"/>
  <c r="H2091" i="2"/>
  <c r="J2091" i="2" s="1"/>
  <c r="H1726" i="2"/>
  <c r="J1726" i="2" s="1"/>
  <c r="H1724" i="2"/>
  <c r="J1724" i="2" s="1"/>
  <c r="H1722" i="2"/>
  <c r="J1722" i="2" s="1"/>
  <c r="H2081" i="2"/>
  <c r="J2081" i="2" s="1"/>
  <c r="H1716" i="2"/>
  <c r="J1716" i="2" s="1"/>
  <c r="H2077" i="2"/>
  <c r="J2077" i="2" s="1"/>
  <c r="H1712" i="2"/>
  <c r="J1712" i="2" s="1"/>
  <c r="H1708" i="2"/>
  <c r="J1708" i="2" s="1"/>
  <c r="H2069" i="2"/>
  <c r="J2069" i="2" s="1"/>
  <c r="H1704" i="2"/>
  <c r="J1704" i="2" s="1"/>
  <c r="H1696" i="2"/>
  <c r="J1696" i="2" s="1"/>
  <c r="H1694" i="2"/>
  <c r="J1694" i="2" s="1"/>
  <c r="H1692" i="2"/>
  <c r="J1692" i="2" s="1"/>
  <c r="H1690" i="2"/>
  <c r="J1690" i="2" s="1"/>
  <c r="H2045" i="2"/>
  <c r="J2045" i="2" s="1"/>
  <c r="H2041" i="2"/>
  <c r="J2041" i="2" s="1"/>
  <c r="H2039" i="2"/>
  <c r="J2039" i="2" s="1"/>
  <c r="H1672" i="2"/>
  <c r="J1672" i="2" s="1"/>
  <c r="H1670" i="2"/>
  <c r="J1670" i="2" s="1"/>
  <c r="H1664" i="2"/>
  <c r="J1664" i="2" s="1"/>
  <c r="H1662" i="2"/>
  <c r="J1662" i="2" s="1"/>
  <c r="H2023" i="2"/>
  <c r="J2023" i="2" s="1"/>
  <c r="H2021" i="2"/>
  <c r="J2021" i="2" s="1"/>
  <c r="H2017" i="2"/>
  <c r="J2017" i="2" s="1"/>
  <c r="H1652" i="2"/>
  <c r="J1652" i="2" s="1"/>
  <c r="H1644" i="2"/>
  <c r="J1644" i="2" s="1"/>
  <c r="H2197" i="2"/>
  <c r="J2197" i="2" s="1"/>
  <c r="H2195" i="2"/>
  <c r="J2195" i="2" s="1"/>
  <c r="H1830" i="2"/>
  <c r="J1830" i="2" s="1"/>
  <c r="H2191" i="2"/>
  <c r="J2191" i="2" s="1"/>
  <c r="H2189" i="2"/>
  <c r="J2189" i="2" s="1"/>
  <c r="H2187" i="2"/>
  <c r="J2187" i="2" s="1"/>
  <c r="H2183" i="2"/>
  <c r="J2183" i="2" s="1"/>
  <c r="H1814" i="2"/>
  <c r="J1814" i="2" s="1"/>
  <c r="H2173" i="2"/>
  <c r="J2173" i="2" s="1"/>
  <c r="H1806" i="2"/>
  <c r="J1806" i="2" s="1"/>
  <c r="H1802" i="2"/>
  <c r="J1802" i="2" s="1"/>
  <c r="H2163" i="2"/>
  <c r="J2163" i="2" s="1"/>
  <c r="H2161" i="2"/>
  <c r="J2161" i="2" s="1"/>
  <c r="H2159" i="2"/>
  <c r="J2159" i="2" s="1"/>
  <c r="H1794" i="2"/>
  <c r="J1794" i="2" s="1"/>
  <c r="H1790" i="2"/>
  <c r="J1790" i="2" s="1"/>
  <c r="H1788" i="2"/>
  <c r="J1788" i="2" s="1"/>
  <c r="H1786" i="2"/>
  <c r="J1786" i="2" s="1"/>
  <c r="H2145" i="2"/>
  <c r="J2145" i="2" s="1"/>
  <c r="H1776" i="2"/>
  <c r="J1776" i="2" s="1"/>
  <c r="H1774" i="2"/>
  <c r="J1774" i="2" s="1"/>
  <c r="H2135" i="2"/>
  <c r="J2135" i="2" s="1"/>
  <c r="H1770" i="2"/>
  <c r="J1770" i="2" s="1"/>
  <c r="H1766" i="2"/>
  <c r="J1766" i="2" s="1"/>
  <c r="H2123" i="2"/>
  <c r="J2123" i="2" s="1"/>
  <c r="H1758" i="2"/>
  <c r="J1758" i="2" s="1"/>
  <c r="H2119" i="2"/>
  <c r="J2119" i="2" s="1"/>
  <c r="H1754" i="2"/>
  <c r="J1754" i="2" s="1"/>
  <c r="H2115" i="2"/>
  <c r="J2115" i="2" s="1"/>
  <c r="H1742" i="2"/>
  <c r="J1742" i="2" s="1"/>
  <c r="H1740" i="2"/>
  <c r="J1740" i="2" s="1"/>
  <c r="H1738" i="2"/>
  <c r="J1738" i="2" s="1"/>
  <c r="H2097" i="2"/>
  <c r="J2097" i="2" s="1"/>
  <c r="H2089" i="2"/>
  <c r="J2089" i="2" s="1"/>
  <c r="H2085" i="2"/>
  <c r="J2085" i="2" s="1"/>
  <c r="H1718" i="2"/>
  <c r="J1718" i="2" s="1"/>
  <c r="H1714" i="2"/>
  <c r="J1714" i="2" s="1"/>
  <c r="H2073" i="2"/>
  <c r="J2073" i="2" s="1"/>
  <c r="H2071" i="2"/>
  <c r="J2071" i="2" s="1"/>
  <c r="H2065" i="2"/>
  <c r="J2065" i="2" s="1"/>
  <c r="H1700" i="2"/>
  <c r="J1700" i="2" s="1"/>
  <c r="H1706" i="2"/>
  <c r="J1706" i="2" s="1"/>
  <c r="H1999" i="2"/>
  <c r="J1999" i="2" s="1"/>
  <c r="H1854" i="2"/>
  <c r="J1854" i="2" s="1"/>
  <c r="H2061" i="2"/>
  <c r="J2061" i="2" s="1"/>
  <c r="H1648" i="2"/>
  <c r="J1648" i="2" s="1"/>
  <c r="H1640" i="2"/>
  <c r="J1640" i="2" s="1"/>
  <c r="H2001" i="2"/>
  <c r="J2001" i="2" s="1"/>
  <c r="H1634" i="2"/>
  <c r="J1634" i="2" s="1"/>
  <c r="H1993" i="2"/>
  <c r="J1993" i="2" s="1"/>
  <c r="H2059" i="2"/>
  <c r="J2059" i="2" s="1"/>
  <c r="H2055" i="2"/>
  <c r="J2055" i="2" s="1"/>
  <c r="H1682" i="2"/>
  <c r="J1682" i="2" s="1"/>
  <c r="H2043" i="2"/>
  <c r="J2043" i="2" s="1"/>
  <c r="H1678" i="2"/>
  <c r="J1678" i="2" s="1"/>
  <c r="H1676" i="2"/>
  <c r="J1676" i="2" s="1"/>
  <c r="H1674" i="2"/>
  <c r="J1674" i="2" s="1"/>
  <c r="H2035" i="2"/>
  <c r="J2035" i="2" s="1"/>
  <c r="H1666" i="2"/>
  <c r="J1666" i="2" s="1"/>
  <c r="H2025" i="2"/>
  <c r="J2025" i="2" s="1"/>
  <c r="H1658" i="2"/>
  <c r="J1658" i="2" s="1"/>
  <c r="H2011" i="2"/>
  <c r="J2011" i="2" s="1"/>
  <c r="H1646" i="2"/>
  <c r="J1646" i="2" s="1"/>
  <c r="H2003" i="2"/>
  <c r="J2003" i="2" s="1"/>
  <c r="H1638" i="2"/>
  <c r="J1638" i="2" s="1"/>
  <c r="H1636" i="2"/>
  <c r="J1636" i="2" s="1"/>
  <c r="H1995" i="2"/>
  <c r="J1995" i="2" s="1"/>
  <c r="H1628" i="2"/>
  <c r="J1628" i="2" s="1"/>
  <c r="H1622" i="2"/>
  <c r="J1622" i="2" s="1"/>
  <c r="H1620" i="2"/>
  <c r="J1620" i="2" s="1"/>
  <c r="H1616" i="2"/>
  <c r="J1616" i="2" s="1"/>
  <c r="H1975" i="2"/>
  <c r="J1975" i="2" s="1"/>
  <c r="H1604" i="2"/>
  <c r="J1604" i="2" s="1"/>
  <c r="H1983" i="2"/>
  <c r="J1983" i="2" s="1"/>
  <c r="H1820" i="2"/>
  <c r="J1820" i="2" s="1"/>
  <c r="H1602" i="2"/>
  <c r="J1602" i="2" s="1"/>
  <c r="H1596" i="2"/>
  <c r="J1596" i="2" s="1"/>
  <c r="H1848" i="2"/>
  <c r="J1848" i="2" s="1"/>
  <c r="H2033" i="2"/>
  <c r="J2033" i="2" s="1"/>
  <c r="H2005" i="2"/>
  <c r="J2005" i="2" s="1"/>
  <c r="H1957" i="2"/>
  <c r="J1957" i="2" s="1"/>
  <c r="H1991" i="2"/>
  <c r="J1991" i="2" s="1"/>
  <c r="H1588" i="2"/>
  <c r="J1588" i="2" s="1"/>
  <c r="H1626" i="2"/>
  <c r="J1626" i="2" s="1"/>
  <c r="H1987" i="2"/>
  <c r="J1987" i="2" s="1"/>
  <c r="H1985" i="2"/>
  <c r="J1985" i="2" s="1"/>
  <c r="H1981" i="2"/>
  <c r="J1981" i="2" s="1"/>
  <c r="H1612" i="2"/>
  <c r="J1612" i="2" s="1"/>
  <c r="H1973" i="2"/>
  <c r="J1973" i="2" s="1"/>
  <c r="H1608" i="2"/>
  <c r="J1608" i="2" s="1"/>
  <c r="H1826" i="2"/>
  <c r="J1826" i="2" s="1"/>
  <c r="H1824" i="2"/>
  <c r="J1824" i="2" s="1"/>
  <c r="H2181" i="2"/>
  <c r="J2181" i="2" s="1"/>
  <c r="H2179" i="2"/>
  <c r="J2179" i="2" s="1"/>
  <c r="H2175" i="2"/>
  <c r="J2175" i="2" s="1"/>
  <c r="H2083" i="2"/>
  <c r="J2083" i="2" s="1"/>
  <c r="H2051" i="2"/>
  <c r="J2051" i="2" s="1"/>
  <c r="H2049" i="2"/>
  <c r="J2049" i="2" s="1"/>
  <c r="H2047" i="2"/>
  <c r="J2047" i="2" s="1"/>
  <c r="H1606" i="2"/>
  <c r="J1606" i="2" s="1"/>
  <c r="H2015" i="2"/>
  <c r="J2015" i="2" s="1"/>
  <c r="H1930" i="2"/>
  <c r="J1930" i="2" s="1"/>
  <c r="H2040" i="2"/>
  <c r="J2040" i="2" s="1"/>
  <c r="H1840" i="2"/>
  <c r="H1816" i="2"/>
  <c r="J1816" i="2" s="1"/>
  <c r="H1600" i="2"/>
  <c r="J1600" i="2" s="1"/>
  <c r="H1828" i="2"/>
  <c r="J1828" i="2" s="1"/>
  <c r="H2167" i="2"/>
  <c r="J2167" i="2" s="1"/>
  <c r="H1784" i="2"/>
  <c r="J1784" i="2" s="1"/>
  <c r="H1782" i="2"/>
  <c r="J1782" i="2" s="1"/>
  <c r="H2125" i="2"/>
  <c r="J2125" i="2" s="1"/>
  <c r="H1730" i="2"/>
  <c r="J1730" i="2" s="1"/>
  <c r="H1668" i="2"/>
  <c r="J1668" i="2" s="1"/>
  <c r="H2168" i="2"/>
  <c r="J2168" i="2" s="1"/>
  <c r="H2164" i="2"/>
  <c r="J2164" i="2" s="1"/>
  <c r="H1775" i="2"/>
  <c r="J1775" i="2" s="1"/>
  <c r="H1773" i="2"/>
  <c r="J1773" i="2" s="1"/>
  <c r="H1755" i="2"/>
  <c r="J1755" i="2" s="1"/>
  <c r="H1753" i="2"/>
  <c r="J1753" i="2" s="1"/>
  <c r="H1747" i="2"/>
  <c r="J1747" i="2" s="1"/>
  <c r="H2104" i="2"/>
  <c r="J2104" i="2" s="1"/>
  <c r="H1739" i="2"/>
  <c r="J1739" i="2" s="1"/>
  <c r="H1737" i="2"/>
  <c r="J1737" i="2" s="1"/>
  <c r="H1735" i="2"/>
  <c r="J1735" i="2" s="1"/>
  <c r="H1725" i="2"/>
  <c r="J1725" i="2" s="1"/>
  <c r="H1723" i="2"/>
  <c r="J1723" i="2" s="1"/>
  <c r="H1721" i="2"/>
  <c r="J1721" i="2" s="1"/>
  <c r="H1715" i="2"/>
  <c r="J1715" i="2" s="1"/>
  <c r="H2076" i="2"/>
  <c r="J2076" i="2" s="1"/>
  <c r="H2070" i="2"/>
  <c r="J2070" i="2" s="1"/>
  <c r="H1705" i="2"/>
  <c r="J1705" i="2" s="1"/>
  <c r="H2058" i="2"/>
  <c r="J2058" i="2" s="1"/>
  <c r="H1681" i="2"/>
  <c r="J1681" i="2" s="1"/>
  <c r="H2038" i="2"/>
  <c r="J2038" i="2" s="1"/>
  <c r="H1673" i="2"/>
  <c r="J1673" i="2" s="1"/>
  <c r="H1671" i="2"/>
  <c r="J1671" i="2" s="1"/>
  <c r="H2026" i="2"/>
  <c r="J2026" i="2" s="1"/>
  <c r="H1641" i="2"/>
  <c r="J1641" i="2" s="1"/>
  <c r="H2002" i="2"/>
  <c r="J2002" i="2" s="1"/>
  <c r="H1637" i="2"/>
  <c r="J1637" i="2" s="1"/>
  <c r="H1625" i="2"/>
  <c r="J1625" i="2" s="1"/>
  <c r="H1623" i="2"/>
  <c r="J1623" i="2" s="1"/>
  <c r="H1621" i="2"/>
  <c r="J1621" i="2" s="1"/>
  <c r="H1619" i="2"/>
  <c r="J1619" i="2" s="1"/>
  <c r="H1609" i="2"/>
  <c r="J1609" i="2" s="1"/>
  <c r="H1970" i="2"/>
  <c r="J1970" i="2" s="1"/>
  <c r="H1956" i="2"/>
  <c r="J1956" i="2" s="1"/>
  <c r="H1585" i="2"/>
  <c r="J1585" i="2" s="1"/>
  <c r="H1946" i="2"/>
  <c r="J1946" i="2" s="1"/>
  <c r="H1928" i="2"/>
  <c r="J1928" i="2" s="1"/>
  <c r="H1563" i="2"/>
  <c r="J1563" i="2" s="1"/>
  <c r="H1920" i="2"/>
  <c r="J1920" i="2" s="1"/>
  <c r="H1553" i="2"/>
  <c r="J1553" i="2" s="1"/>
  <c r="H1906" i="2"/>
  <c r="J1906" i="2" s="1"/>
  <c r="H1535" i="2"/>
  <c r="J1535" i="2" s="1"/>
  <c r="H1890" i="2"/>
  <c r="J1890" i="2" s="1"/>
  <c r="H1888" i="2"/>
  <c r="J1888" i="2" s="1"/>
  <c r="H1519" i="2"/>
  <c r="J1519" i="2" s="1"/>
  <c r="H1880" i="2"/>
  <c r="J1880" i="2" s="1"/>
  <c r="H778" i="2"/>
  <c r="J778" i="2" s="1"/>
  <c r="H1856" i="2"/>
  <c r="J1856" i="2" s="1"/>
  <c r="H1491" i="2"/>
  <c r="J1491" i="2" s="1"/>
  <c r="H1949" i="2"/>
  <c r="J1949" i="2" s="1"/>
  <c r="H1955" i="2"/>
  <c r="J1955" i="2" s="1"/>
  <c r="H1799" i="2"/>
  <c r="J1799" i="2" s="1"/>
  <c r="H2160" i="2"/>
  <c r="J2160" i="2" s="1"/>
  <c r="H2132" i="2"/>
  <c r="J2132" i="2" s="1"/>
  <c r="H1731" i="2"/>
  <c r="J1731" i="2" s="1"/>
  <c r="H1693" i="2"/>
  <c r="J1693" i="2" s="1"/>
  <c r="H2054" i="2"/>
  <c r="J2054" i="2" s="1"/>
  <c r="H1689" i="2"/>
  <c r="J1689" i="2" s="1"/>
  <c r="H2032" i="2"/>
  <c r="J2032" i="2" s="1"/>
  <c r="H1661" i="2"/>
  <c r="J1661" i="2" s="1"/>
  <c r="H1659" i="2"/>
  <c r="J1659" i="2" s="1"/>
  <c r="H1635" i="2"/>
  <c r="J1635" i="2" s="1"/>
  <c r="H1629" i="2"/>
  <c r="J1629" i="2" s="1"/>
  <c r="H1952" i="2"/>
  <c r="J1952" i="2" s="1"/>
  <c r="H1912" i="2"/>
  <c r="J1912" i="2" s="1"/>
  <c r="H1539" i="2"/>
  <c r="J1539" i="2" s="1"/>
  <c r="H1900" i="2"/>
  <c r="J1900" i="2" s="1"/>
  <c r="H1896" i="2"/>
  <c r="J1896" i="2" s="1"/>
  <c r="H1860" i="2"/>
  <c r="J1860" i="2" s="1"/>
  <c r="H1653" i="2"/>
  <c r="J1653" i="2" s="1"/>
  <c r="H1487" i="2"/>
  <c r="J1487" i="2" s="1"/>
  <c r="H1850" i="2"/>
  <c r="J1850" i="2" s="1"/>
  <c r="H2095" i="2"/>
  <c r="J2095" i="2" s="1"/>
  <c r="H1660" i="2"/>
  <c r="J1660" i="2" s="1"/>
  <c r="H1624" i="2"/>
  <c r="J1624" i="2" s="1"/>
  <c r="H1584" i="2"/>
  <c r="J1584" i="2" s="1"/>
  <c r="H827" i="2"/>
  <c r="J827" i="2" s="1"/>
  <c r="H1780" i="2"/>
  <c r="J1780" i="2" s="1"/>
  <c r="H2107" i="2"/>
  <c r="J2107" i="2" s="1"/>
  <c r="H2019" i="2"/>
  <c r="J2019" i="2" s="1"/>
  <c r="H1971" i="2"/>
  <c r="J1971" i="2" s="1"/>
  <c r="H1979" i="2"/>
  <c r="J1979" i="2" s="1"/>
  <c r="H1760" i="2"/>
  <c r="J1760" i="2" s="1"/>
  <c r="H1734" i="2"/>
  <c r="J1734" i="2" s="1"/>
  <c r="H1728" i="2"/>
  <c r="J1728" i="2" s="1"/>
  <c r="H2075" i="2"/>
  <c r="J2075" i="2" s="1"/>
  <c r="H2067" i="2"/>
  <c r="J2067" i="2" s="1"/>
  <c r="H1698" i="2"/>
  <c r="J1698" i="2" s="1"/>
  <c r="H1570" i="2"/>
  <c r="J1570" i="2" s="1"/>
  <c r="H1580" i="2"/>
  <c r="J1580" i="2" s="1"/>
  <c r="H1650" i="2"/>
  <c r="J1650" i="2" s="1"/>
  <c r="H1934" i="2"/>
  <c r="J1934" i="2" s="1"/>
  <c r="H1922" i="2"/>
  <c r="J1922" i="2" s="1"/>
  <c r="H1555" i="2"/>
  <c r="J1555" i="2" s="1"/>
  <c r="H1551" i="2"/>
  <c r="J1551" i="2" s="1"/>
  <c r="H1483" i="2"/>
  <c r="H1844" i="2"/>
  <c r="H1475" i="2"/>
  <c r="H1479" i="2"/>
  <c r="H19" i="2"/>
  <c r="J19" i="2" s="1"/>
  <c r="H1963" i="2"/>
  <c r="J1963" i="2" s="1"/>
  <c r="H1929" i="2"/>
  <c r="J1929" i="2" s="1"/>
  <c r="H1994" i="2"/>
  <c r="J1994" i="2" s="1"/>
  <c r="H1976" i="2"/>
  <c r="J1976" i="2" s="1"/>
  <c r="H1592" i="2"/>
  <c r="J1592" i="2" s="1"/>
  <c r="H1967" i="2"/>
  <c r="J1967" i="2" s="1"/>
  <c r="H1965" i="2"/>
  <c r="J1965" i="2" s="1"/>
  <c r="H1680" i="2"/>
  <c r="J1680" i="2" s="1"/>
  <c r="H1575" i="2"/>
  <c r="J1575" i="2" s="1"/>
  <c r="H2133" i="2"/>
  <c r="J2133" i="2" s="1"/>
  <c r="H1574" i="2"/>
  <c r="J1574" i="2" s="1"/>
  <c r="H2007" i="2"/>
  <c r="J2007" i="2" s="1"/>
  <c r="H1632" i="2"/>
  <c r="J1632" i="2" s="1"/>
  <c r="H2080" i="2"/>
  <c r="J2080" i="2" s="1"/>
  <c r="H2072" i="2"/>
  <c r="J2072" i="2" s="1"/>
  <c r="H1582" i="2"/>
  <c r="J1582" i="2" s="1"/>
  <c r="H1943" i="2"/>
  <c r="J1943" i="2" s="1"/>
  <c r="H1576" i="2"/>
  <c r="J1576" i="2" s="1"/>
  <c r="H1937" i="2"/>
  <c r="J1937" i="2" s="1"/>
  <c r="H1927" i="2"/>
  <c r="J1927" i="2" s="1"/>
  <c r="H1925" i="2"/>
  <c r="J1925" i="2" s="1"/>
  <c r="H1923" i="2"/>
  <c r="J1923" i="2" s="1"/>
  <c r="H1959" i="2"/>
  <c r="J1959" i="2" s="1"/>
  <c r="H1594" i="2"/>
  <c r="J1594" i="2" s="1"/>
  <c r="H1590" i="2"/>
  <c r="J1590" i="2" s="1"/>
  <c r="H1951" i="2"/>
  <c r="J1951" i="2" s="1"/>
  <c r="H1586" i="2"/>
  <c r="J1586" i="2" s="1"/>
  <c r="H1933" i="2"/>
  <c r="J1933" i="2" s="1"/>
  <c r="H1931" i="2"/>
  <c r="J1931" i="2" s="1"/>
  <c r="H1566" i="2"/>
  <c r="J1566" i="2" s="1"/>
  <c r="H1997" i="2"/>
  <c r="J1997" i="2" s="1"/>
  <c r="H1618" i="2"/>
  <c r="J1618" i="2" s="1"/>
  <c r="H962" i="2"/>
  <c r="J962" i="2" s="1"/>
  <c r="H976" i="2"/>
  <c r="J976" i="2" s="1"/>
  <c r="H2008" i="2"/>
  <c r="J2008" i="2" s="1"/>
  <c r="H1921" i="2"/>
  <c r="J1921" i="2" s="1"/>
  <c r="H1556" i="2"/>
  <c r="J1556" i="2" s="1"/>
  <c r="H1554" i="2"/>
  <c r="J1554" i="2" s="1"/>
  <c r="H1552" i="2"/>
  <c r="J1552" i="2" s="1"/>
  <c r="H1913" i="2"/>
  <c r="J1913" i="2" s="1"/>
  <c r="H1548" i="2"/>
  <c r="J1548" i="2" s="1"/>
  <c r="H1546" i="2"/>
  <c r="J1546" i="2" s="1"/>
  <c r="H1907" i="2"/>
  <c r="J1907" i="2" s="1"/>
  <c r="H1903" i="2"/>
  <c r="J1903" i="2" s="1"/>
  <c r="H1538" i="2"/>
  <c r="J1538" i="2" s="1"/>
  <c r="H1564" i="2"/>
  <c r="J1564" i="2" s="1"/>
  <c r="H1542" i="2"/>
  <c r="J1542" i="2" s="1"/>
  <c r="H1977" i="2"/>
  <c r="J1977" i="2" s="1"/>
  <c r="H1598" i="2"/>
  <c r="J1598" i="2" s="1"/>
  <c r="H1953" i="2"/>
  <c r="J1953" i="2" s="1"/>
  <c r="H1945" i="2"/>
  <c r="J1945" i="2" s="1"/>
  <c r="H1941" i="2"/>
  <c r="J1941" i="2" s="1"/>
  <c r="H1939" i="2"/>
  <c r="J1939" i="2" s="1"/>
  <c r="H1935" i="2"/>
  <c r="J1935" i="2" s="1"/>
  <c r="H1562" i="2"/>
  <c r="J1562" i="2" s="1"/>
  <c r="H2196" i="2"/>
  <c r="J2196" i="2" s="1"/>
  <c r="H1831" i="2"/>
  <c r="J1831" i="2" s="1"/>
  <c r="H2192" i="2"/>
  <c r="J2192" i="2" s="1"/>
  <c r="H1821" i="2"/>
  <c r="J1821" i="2" s="1"/>
  <c r="H1791" i="2"/>
  <c r="J1791" i="2" s="1"/>
  <c r="H2152" i="2"/>
  <c r="J2152" i="2" s="1"/>
  <c r="H1767" i="2"/>
  <c r="J1767" i="2" s="1"/>
  <c r="H2006" i="2"/>
  <c r="J2006" i="2" s="1"/>
  <c r="H1895" i="2"/>
  <c r="J1895" i="2" s="1"/>
  <c r="H1915" i="2"/>
  <c r="J1915" i="2" s="1"/>
  <c r="H2012" i="2"/>
  <c r="J2012" i="2" s="1"/>
  <c r="H1633" i="2"/>
  <c r="J1633" i="2" s="1"/>
  <c r="H738" i="2"/>
  <c r="H2158" i="2"/>
  <c r="J2158" i="2" s="1"/>
  <c r="H1793" i="2"/>
  <c r="J1793" i="2" s="1"/>
  <c r="H1787" i="2"/>
  <c r="J1787" i="2" s="1"/>
  <c r="H1777" i="2"/>
  <c r="J1777" i="2" s="1"/>
  <c r="H1771" i="2"/>
  <c r="J1771" i="2" s="1"/>
  <c r="H1765" i="2"/>
  <c r="J1765" i="2" s="1"/>
  <c r="H2120" i="2"/>
  <c r="J2120" i="2" s="1"/>
  <c r="H1751" i="2"/>
  <c r="J1751" i="2" s="1"/>
  <c r="H2108" i="2"/>
  <c r="J2108" i="2" s="1"/>
  <c r="H1617" i="2"/>
  <c r="J1617" i="2" s="1"/>
  <c r="H1536" i="2"/>
  <c r="J1536" i="2" s="1"/>
  <c r="H1897" i="2"/>
  <c r="J1897" i="2" s="1"/>
  <c r="H1530" i="2"/>
  <c r="J1530" i="2" s="1"/>
  <c r="H1911" i="2"/>
  <c r="J1911" i="2" s="1"/>
  <c r="H1815" i="2"/>
  <c r="J1815" i="2" s="1"/>
  <c r="H2176" i="2"/>
  <c r="J2176" i="2" s="1"/>
  <c r="H2172" i="2"/>
  <c r="J2172" i="2" s="1"/>
  <c r="H2166" i="2"/>
  <c r="J2166" i="2" s="1"/>
  <c r="H1795" i="2"/>
  <c r="J1795" i="2" s="1"/>
  <c r="H2150" i="2"/>
  <c r="J2150" i="2" s="1"/>
  <c r="H2148" i="2"/>
  <c r="J2148" i="2" s="1"/>
  <c r="H1833" i="2"/>
  <c r="J1833" i="2" s="1"/>
  <c r="H2194" i="2"/>
  <c r="J2194" i="2" s="1"/>
  <c r="H1829" i="2"/>
  <c r="J1829" i="2" s="1"/>
  <c r="H2190" i="2"/>
  <c r="J2190" i="2" s="1"/>
  <c r="H1825" i="2"/>
  <c r="J1825" i="2" s="1"/>
  <c r="H2184" i="2"/>
  <c r="J2184" i="2" s="1"/>
  <c r="H2182" i="2"/>
  <c r="J2182" i="2" s="1"/>
  <c r="H1817" i="2"/>
  <c r="J1817" i="2" s="1"/>
  <c r="H2178" i="2"/>
  <c r="J2178" i="2" s="1"/>
  <c r="H1805" i="2"/>
  <c r="J1805" i="2" s="1"/>
  <c r="H1803" i="2"/>
  <c r="J1803" i="2" s="1"/>
  <c r="H1801" i="2"/>
  <c r="J1801" i="2" s="1"/>
  <c r="H938" i="2"/>
  <c r="J938" i="2" s="1"/>
  <c r="H2140" i="2"/>
  <c r="J2140" i="2" s="1"/>
  <c r="H1763" i="2"/>
  <c r="J1763" i="2" s="1"/>
  <c r="H1761" i="2"/>
  <c r="J1761" i="2" s="1"/>
  <c r="H1757" i="2"/>
  <c r="J1757" i="2" s="1"/>
  <c r="H1745" i="2"/>
  <c r="J1745" i="2" s="1"/>
  <c r="H1733" i="2"/>
  <c r="J1733" i="2" s="1"/>
  <c r="H2092" i="2"/>
  <c r="J2092" i="2" s="1"/>
  <c r="H1709" i="2"/>
  <c r="J1709" i="2" s="1"/>
  <c r="H2062" i="2"/>
  <c r="J2062" i="2" s="1"/>
  <c r="H2060" i="2"/>
  <c r="J2060" i="2" s="1"/>
  <c r="H2042" i="2"/>
  <c r="J2042" i="2" s="1"/>
  <c r="H1677" i="2"/>
  <c r="J1677" i="2" s="1"/>
  <c r="H1657" i="2"/>
  <c r="J1657" i="2" s="1"/>
  <c r="H2016" i="2"/>
  <c r="J2016" i="2" s="1"/>
  <c r="H1990" i="2"/>
  <c r="J1990" i="2" s="1"/>
  <c r="H1980" i="2"/>
  <c r="J1980" i="2" s="1"/>
  <c r="H1615" i="2"/>
  <c r="J1615" i="2" s="1"/>
  <c r="H1605" i="2"/>
  <c r="J1605" i="2" s="1"/>
  <c r="H1966" i="2"/>
  <c r="J1966" i="2" s="1"/>
  <c r="H1964" i="2"/>
  <c r="J1964" i="2" s="1"/>
  <c r="H1599" i="2"/>
  <c r="J1599" i="2" s="1"/>
  <c r="H1597" i="2"/>
  <c r="J1597" i="2" s="1"/>
  <c r="H1595" i="2"/>
  <c r="J1595" i="2" s="1"/>
  <c r="H1954" i="2"/>
  <c r="J1954" i="2" s="1"/>
  <c r="H1587" i="2"/>
  <c r="J1587" i="2" s="1"/>
  <c r="H1944" i="2"/>
  <c r="J1944" i="2" s="1"/>
  <c r="H1577" i="2"/>
  <c r="J1577" i="2" s="1"/>
  <c r="H1932" i="2"/>
  <c r="J1932" i="2" s="1"/>
  <c r="H1561" i="2"/>
  <c r="J1561" i="2" s="1"/>
  <c r="H1910" i="2"/>
  <c r="J1910" i="2" s="1"/>
  <c r="H1541" i="2"/>
  <c r="J1541" i="2" s="1"/>
  <c r="H1531" i="2"/>
  <c r="J1531" i="2" s="1"/>
  <c r="H1886" i="2"/>
  <c r="J1886" i="2" s="1"/>
  <c r="H1884" i="2"/>
  <c r="J1884" i="2" s="1"/>
  <c r="H1878" i="2"/>
  <c r="J1878" i="2" s="1"/>
  <c r="H1511" i="2"/>
  <c r="J1511" i="2" s="1"/>
  <c r="H1507" i="2"/>
  <c r="J1507" i="2" s="1"/>
  <c r="H1866" i="2"/>
  <c r="J1866" i="2" s="1"/>
  <c r="H1864" i="2"/>
  <c r="J1864" i="2" s="1"/>
  <c r="H1499" i="2"/>
  <c r="J1499" i="2" s="1"/>
  <c r="H1858" i="2"/>
  <c r="J1858" i="2" s="1"/>
  <c r="H1852" i="2"/>
  <c r="J1852" i="2" s="1"/>
  <c r="H1477" i="2"/>
  <c r="H2162" i="2"/>
  <c r="J2162" i="2" s="1"/>
  <c r="H1797" i="2"/>
  <c r="J1797" i="2" s="1"/>
  <c r="H2154" i="2"/>
  <c r="J2154" i="2" s="1"/>
  <c r="H1789" i="2"/>
  <c r="J1789" i="2" s="1"/>
  <c r="H1783" i="2"/>
  <c r="J1783" i="2" s="1"/>
  <c r="H2138" i="2"/>
  <c r="J2138" i="2" s="1"/>
  <c r="H2136" i="2"/>
  <c r="J2136" i="2" s="1"/>
  <c r="H2130" i="2"/>
  <c r="J2130" i="2" s="1"/>
  <c r="H2122" i="2"/>
  <c r="J2122" i="2" s="1"/>
  <c r="H2118" i="2"/>
  <c r="J2118" i="2" s="1"/>
  <c r="H2116" i="2"/>
  <c r="J2116" i="2" s="1"/>
  <c r="H2112" i="2"/>
  <c r="J2112" i="2" s="1"/>
  <c r="H1743" i="2"/>
  <c r="J1743" i="2" s="1"/>
  <c r="H1741" i="2"/>
  <c r="J1741" i="2" s="1"/>
  <c r="H2102" i="2"/>
  <c r="J2102" i="2" s="1"/>
  <c r="H2098" i="2"/>
  <c r="J2098" i="2" s="1"/>
  <c r="H2090" i="2"/>
  <c r="J2090" i="2" s="1"/>
  <c r="H2086" i="2"/>
  <c r="J2086" i="2" s="1"/>
  <c r="H2084" i="2"/>
  <c r="J2084" i="2" s="1"/>
  <c r="H2082" i="2"/>
  <c r="J2082" i="2" s="1"/>
  <c r="H2078" i="2"/>
  <c r="J2078" i="2" s="1"/>
  <c r="H1713" i="2"/>
  <c r="J1713" i="2" s="1"/>
  <c r="H1711" i="2"/>
  <c r="J1711" i="2" s="1"/>
  <c r="H1707" i="2"/>
  <c r="J1707" i="2" s="1"/>
  <c r="H2068" i="2"/>
  <c r="J2068" i="2" s="1"/>
  <c r="H1703" i="2"/>
  <c r="J1703" i="2" s="1"/>
  <c r="H2064" i="2"/>
  <c r="J2064" i="2" s="1"/>
  <c r="H1699" i="2"/>
  <c r="J1699" i="2" s="1"/>
  <c r="H2056" i="2"/>
  <c r="J2056" i="2" s="1"/>
  <c r="H2052" i="2"/>
  <c r="J2052" i="2" s="1"/>
  <c r="H2050" i="2"/>
  <c r="J2050" i="2" s="1"/>
  <c r="H2048" i="2"/>
  <c r="J2048" i="2" s="1"/>
  <c r="H2046" i="2"/>
  <c r="J2046" i="2" s="1"/>
  <c r="H2044" i="2"/>
  <c r="J2044" i="2" s="1"/>
  <c r="H1675" i="2"/>
  <c r="J1675" i="2" s="1"/>
  <c r="H2036" i="2"/>
  <c r="J2036" i="2" s="1"/>
  <c r="H2034" i="2"/>
  <c r="J2034" i="2" s="1"/>
  <c r="H1669" i="2"/>
  <c r="J1669" i="2" s="1"/>
  <c r="H1667" i="2"/>
  <c r="J1667" i="2" s="1"/>
  <c r="H1663" i="2"/>
  <c r="J1663" i="2" s="1"/>
  <c r="H2024" i="2"/>
  <c r="J2024" i="2" s="1"/>
  <c r="H2022" i="2"/>
  <c r="J2022" i="2" s="1"/>
  <c r="H2018" i="2"/>
  <c r="J2018" i="2" s="1"/>
  <c r="H1651" i="2"/>
  <c r="J1651" i="2" s="1"/>
  <c r="H1649" i="2"/>
  <c r="J1649" i="2" s="1"/>
  <c r="H1647" i="2"/>
  <c r="J1647" i="2" s="1"/>
  <c r="H1645" i="2"/>
  <c r="J1645" i="2" s="1"/>
  <c r="H2004" i="2"/>
  <c r="J2004" i="2" s="1"/>
  <c r="H1639" i="2"/>
  <c r="J1639" i="2" s="1"/>
  <c r="H2000" i="2"/>
  <c r="J2000" i="2" s="1"/>
  <c r="H1998" i="2"/>
  <c r="J1998" i="2" s="1"/>
  <c r="H1996" i="2"/>
  <c r="J1996" i="2" s="1"/>
  <c r="H1992" i="2"/>
  <c r="J1992" i="2" s="1"/>
  <c r="H1988" i="2"/>
  <c r="J1988" i="2" s="1"/>
  <c r="H1986" i="2"/>
  <c r="J1986" i="2" s="1"/>
  <c r="H1984" i="2"/>
  <c r="J1984" i="2" s="1"/>
  <c r="H1982" i="2"/>
  <c r="J1982" i="2" s="1"/>
  <c r="H1613" i="2"/>
  <c r="J1613" i="2" s="1"/>
  <c r="H1974" i="2"/>
  <c r="J1974" i="2" s="1"/>
  <c r="H1972" i="2"/>
  <c r="J1972" i="2" s="1"/>
  <c r="H1593" i="2"/>
  <c r="J1593" i="2" s="1"/>
  <c r="H1589" i="2"/>
  <c r="J1589" i="2" s="1"/>
  <c r="H1583" i="2"/>
  <c r="J1583" i="2" s="1"/>
  <c r="H1938" i="2"/>
  <c r="J1938" i="2" s="1"/>
  <c r="H1571" i="2"/>
  <c r="J1571" i="2" s="1"/>
  <c r="H1567" i="2"/>
  <c r="J1567" i="2" s="1"/>
  <c r="H1565" i="2"/>
  <c r="J1565" i="2" s="1"/>
  <c r="H1926" i="2"/>
  <c r="J1926" i="2" s="1"/>
  <c r="H1559" i="2"/>
  <c r="J1559" i="2" s="1"/>
  <c r="H1918" i="2"/>
  <c r="J1918" i="2" s="1"/>
  <c r="H1916" i="2"/>
  <c r="J1916" i="2" s="1"/>
  <c r="H1914" i="2"/>
  <c r="J1914" i="2" s="1"/>
  <c r="H1549" i="2"/>
  <c r="J1549" i="2" s="1"/>
  <c r="H1543" i="2"/>
  <c r="J1543" i="2" s="1"/>
  <c r="H1902" i="2"/>
  <c r="J1902" i="2" s="1"/>
  <c r="H1537" i="2"/>
  <c r="J1537" i="2" s="1"/>
  <c r="H1527" i="2"/>
  <c r="J1527" i="2" s="1"/>
  <c r="H1525" i="2"/>
  <c r="J1525" i="2" s="1"/>
  <c r="H1517" i="2"/>
  <c r="J1517" i="2" s="1"/>
  <c r="H2186" i="2"/>
  <c r="J2186" i="2" s="1"/>
  <c r="H1811" i="2"/>
  <c r="J1811" i="2" s="1"/>
  <c r="H1807" i="2"/>
  <c r="J1807" i="2" s="1"/>
  <c r="H2156" i="2"/>
  <c r="J2156" i="2" s="1"/>
  <c r="H2144" i="2"/>
  <c r="J2144" i="2" s="1"/>
  <c r="H2142" i="2"/>
  <c r="J2142" i="2" s="1"/>
  <c r="H2134" i="2"/>
  <c r="J2134" i="2" s="1"/>
  <c r="H1769" i="2"/>
  <c r="J1769" i="2" s="1"/>
  <c r="H2128" i="2"/>
  <c r="J2128" i="2" s="1"/>
  <c r="H2114" i="2"/>
  <c r="J2114" i="2" s="1"/>
  <c r="H2110" i="2"/>
  <c r="J2110" i="2" s="1"/>
  <c r="H2100" i="2"/>
  <c r="J2100" i="2" s="1"/>
  <c r="H2094" i="2"/>
  <c r="J2094" i="2" s="1"/>
  <c r="H2088" i="2"/>
  <c r="J2088" i="2" s="1"/>
  <c r="H1717" i="2"/>
  <c r="J1717" i="2" s="1"/>
  <c r="H1695" i="2"/>
  <c r="J1695" i="2" s="1"/>
  <c r="H1691" i="2"/>
  <c r="J1691" i="2" s="1"/>
  <c r="H2028" i="2"/>
  <c r="J2028" i="2" s="1"/>
  <c r="H2014" i="2"/>
  <c r="J2014" i="2" s="1"/>
  <c r="H1643" i="2"/>
  <c r="J1643" i="2" s="1"/>
  <c r="H1631" i="2"/>
  <c r="J1631" i="2" s="1"/>
  <c r="H1607" i="2"/>
  <c r="J1607" i="2" s="1"/>
  <c r="H1948" i="2"/>
  <c r="J1948" i="2" s="1"/>
  <c r="H1942" i="2"/>
  <c r="J1942" i="2" s="1"/>
  <c r="H1573" i="2"/>
  <c r="J1573" i="2" s="1"/>
  <c r="H1557" i="2"/>
  <c r="J1557" i="2" s="1"/>
  <c r="H1908" i="2"/>
  <c r="J1908" i="2" s="1"/>
  <c r="H1898" i="2"/>
  <c r="J1898" i="2" s="1"/>
  <c r="H1905" i="2"/>
  <c r="J1905" i="2" s="1"/>
  <c r="H1893" i="2"/>
  <c r="J1893" i="2" s="1"/>
  <c r="H1558" i="2"/>
  <c r="J1558" i="2" s="1"/>
  <c r="H1917" i="2"/>
  <c r="J1917" i="2" s="1"/>
  <c r="H1550" i="2"/>
  <c r="J1550" i="2" s="1"/>
  <c r="H1909" i="2"/>
  <c r="H1540" i="2"/>
  <c r="J1540" i="2" s="1"/>
  <c r="H1901" i="2"/>
  <c r="J1901" i="2" s="1"/>
  <c r="H1899" i="2"/>
  <c r="J1899" i="2" s="1"/>
  <c r="H1568" i="2"/>
  <c r="J1568" i="2" s="1"/>
  <c r="H1486" i="2"/>
  <c r="J1486" i="2" s="1"/>
  <c r="H1473" i="2"/>
  <c r="H2198" i="2"/>
  <c r="J2198" i="2" s="1"/>
  <c r="H2174" i="2"/>
  <c r="J2174" i="2" s="1"/>
  <c r="H2124" i="2"/>
  <c r="J2124" i="2" s="1"/>
  <c r="H2096" i="2"/>
  <c r="J2096" i="2" s="1"/>
  <c r="H1729" i="2"/>
  <c r="J1729" i="2" s="1"/>
  <c r="H1697" i="2"/>
  <c r="J1697" i="2" s="1"/>
  <c r="H1679" i="2"/>
  <c r="J1679" i="2" s="1"/>
  <c r="H1075" i="2"/>
  <c r="J1075" i="2" s="1"/>
  <c r="H861" i="2"/>
  <c r="J861" i="2" s="1"/>
  <c r="H924" i="2"/>
  <c r="J924" i="2" s="1"/>
  <c r="H1792" i="2"/>
  <c r="J1792" i="2" s="1"/>
  <c r="H2127" i="2"/>
  <c r="J2127" i="2" s="1"/>
  <c r="H1750" i="2"/>
  <c r="J1750" i="2" s="1"/>
  <c r="H1748" i="2"/>
  <c r="J1748" i="2" s="1"/>
  <c r="H2079" i="2"/>
  <c r="J2079" i="2" s="1"/>
  <c r="H1889" i="2"/>
  <c r="J1889" i="2" s="1"/>
  <c r="H1522" i="2"/>
  <c r="J1522" i="2" s="1"/>
  <c r="H1520" i="2"/>
  <c r="J1520" i="2" s="1"/>
  <c r="H1518" i="2"/>
  <c r="J1518" i="2" s="1"/>
  <c r="H1879" i="2"/>
  <c r="J1879" i="2" s="1"/>
  <c r="H1514" i="2"/>
  <c r="J1514" i="2" s="1"/>
  <c r="H1528" i="2"/>
  <c r="J1528" i="2" s="1"/>
  <c r="H1526" i="2"/>
  <c r="J1526" i="2" s="1"/>
  <c r="H1524" i="2"/>
  <c r="J1524" i="2" s="1"/>
  <c r="H1883" i="2"/>
  <c r="J1883" i="2" s="1"/>
  <c r="H1560" i="2"/>
  <c r="J1560" i="2" s="1"/>
  <c r="H1887" i="2"/>
  <c r="J1887" i="2" s="1"/>
  <c r="H794" i="2"/>
  <c r="J794" i="2" s="1"/>
  <c r="H1092" i="2"/>
  <c r="J1092" i="2" s="1"/>
  <c r="H2199" i="2"/>
  <c r="J2199" i="2" s="1"/>
  <c r="H1827" i="2"/>
  <c r="J1827" i="2" s="1"/>
  <c r="H2188" i="2"/>
  <c r="J2188" i="2" s="1"/>
  <c r="H1823" i="2"/>
  <c r="J1823" i="2" s="1"/>
  <c r="H1819" i="2"/>
  <c r="J1819" i="2" s="1"/>
  <c r="H2180" i="2"/>
  <c r="J2180" i="2" s="1"/>
  <c r="H2170" i="2"/>
  <c r="J2170" i="2" s="1"/>
  <c r="H2146" i="2"/>
  <c r="J2146" i="2" s="1"/>
  <c r="H1781" i="2"/>
  <c r="J1781" i="2" s="1"/>
  <c r="H1779" i="2"/>
  <c r="J1779" i="2" s="1"/>
  <c r="H1759" i="2"/>
  <c r="J1759" i="2" s="1"/>
  <c r="H2106" i="2"/>
  <c r="J2106" i="2" s="1"/>
  <c r="H1727" i="2"/>
  <c r="J1727" i="2" s="1"/>
  <c r="H1719" i="2"/>
  <c r="J1719" i="2" s="1"/>
  <c r="H2074" i="2"/>
  <c r="J2074" i="2" s="1"/>
  <c r="H2066" i="2"/>
  <c r="J2066" i="2" s="1"/>
  <c r="H1687" i="2"/>
  <c r="J1687" i="2" s="1"/>
  <c r="H1685" i="2"/>
  <c r="J1685" i="2" s="1"/>
  <c r="H1683" i="2"/>
  <c r="J1683" i="2" s="1"/>
  <c r="H2030" i="2"/>
  <c r="J2030" i="2" s="1"/>
  <c r="H1497" i="2"/>
  <c r="J1497" i="2" s="1"/>
  <c r="H1493" i="2"/>
  <c r="J1493" i="2" s="1"/>
  <c r="H1842" i="2"/>
  <c r="H848" i="2"/>
  <c r="J848" i="2" s="1"/>
  <c r="H1813" i="2"/>
  <c r="J1813" i="2" s="1"/>
  <c r="H1809" i="2"/>
  <c r="J1809" i="2" s="1"/>
  <c r="H1785" i="2"/>
  <c r="J1785" i="2" s="1"/>
  <c r="H2126" i="2"/>
  <c r="J2126" i="2" s="1"/>
  <c r="H1749" i="2"/>
  <c r="J1749" i="2" s="1"/>
  <c r="H1701" i="2"/>
  <c r="J1701" i="2" s="1"/>
  <c r="H2020" i="2"/>
  <c r="J2020" i="2" s="1"/>
  <c r="H1655" i="2"/>
  <c r="J1655" i="2" s="1"/>
  <c r="H2010" i="2"/>
  <c r="J2010" i="2" s="1"/>
  <c r="H1627" i="2"/>
  <c r="J1627" i="2" s="1"/>
  <c r="H1978" i="2"/>
  <c r="J1978" i="2" s="1"/>
  <c r="H1611" i="2"/>
  <c r="J1611" i="2" s="1"/>
  <c r="H1962" i="2"/>
  <c r="J1962" i="2" s="1"/>
  <c r="H1533" i="2"/>
  <c r="J1533" i="2" s="1"/>
  <c r="H1892" i="2"/>
  <c r="J1892" i="2" s="1"/>
  <c r="H1523" i="2"/>
  <c r="J1523" i="2" s="1"/>
  <c r="H1882" i="2"/>
  <c r="J1882" i="2" s="1"/>
  <c r="H1876" i="2"/>
  <c r="J1876" i="2" s="1"/>
  <c r="H1872" i="2"/>
  <c r="J1872" i="2" s="1"/>
  <c r="H1868" i="2"/>
  <c r="J1868" i="2" s="1"/>
  <c r="H1485" i="2"/>
  <c r="J1485" i="2" s="1"/>
  <c r="H1846" i="2"/>
  <c r="H1481" i="2"/>
  <c r="H1838" i="2"/>
  <c r="H1822" i="2"/>
  <c r="J1822" i="2" s="1"/>
  <c r="H1812" i="2"/>
  <c r="J1812" i="2" s="1"/>
  <c r="H1778" i="2"/>
  <c r="J1778" i="2" s="1"/>
  <c r="H1768" i="2"/>
  <c r="J1768" i="2" s="1"/>
  <c r="H1762" i="2"/>
  <c r="J1762" i="2" s="1"/>
  <c r="H2109" i="2"/>
  <c r="J2109" i="2" s="1"/>
  <c r="H1736" i="2"/>
  <c r="J1736" i="2" s="1"/>
  <c r="H2093" i="2"/>
  <c r="J2093" i="2" s="1"/>
  <c r="H2087" i="2"/>
  <c r="J2087" i="2" s="1"/>
  <c r="H2057" i="2"/>
  <c r="J2057" i="2" s="1"/>
  <c r="H2053" i="2"/>
  <c r="J2053" i="2" s="1"/>
  <c r="H2027" i="2"/>
  <c r="J2027" i="2" s="1"/>
  <c r="H1654" i="2"/>
  <c r="J1654" i="2" s="1"/>
  <c r="H1642" i="2"/>
  <c r="J1642" i="2" s="1"/>
  <c r="H1630" i="2"/>
  <c r="J1630" i="2" s="1"/>
  <c r="H1989" i="2"/>
  <c r="J1989" i="2" s="1"/>
  <c r="H1614" i="2"/>
  <c r="J1614" i="2" s="1"/>
  <c r="H1610" i="2"/>
  <c r="J1610" i="2" s="1"/>
  <c r="H1969" i="2"/>
  <c r="J1969" i="2" s="1"/>
  <c r="H1961" i="2"/>
  <c r="J1961" i="2" s="1"/>
  <c r="H1578" i="2"/>
  <c r="J1578" i="2" s="1"/>
  <c r="H1572" i="2"/>
  <c r="J1572" i="2" s="1"/>
  <c r="H1891" i="2"/>
  <c r="J1891" i="2" s="1"/>
  <c r="H1873" i="2"/>
  <c r="J1873" i="2" s="1"/>
  <c r="H1869" i="2"/>
  <c r="J1869" i="2" s="1"/>
  <c r="H1865" i="2"/>
  <c r="J1865" i="2" s="1"/>
  <c r="H1863" i="2"/>
  <c r="J1863" i="2" s="1"/>
  <c r="H1498" i="2"/>
  <c r="J1498" i="2" s="1"/>
  <c r="H1494" i="2"/>
  <c r="J1494" i="2" s="1"/>
  <c r="H1490" i="2"/>
  <c r="J1490" i="2" s="1"/>
  <c r="H1847" i="2"/>
  <c r="J1847" i="2" s="1"/>
  <c r="H1482" i="2"/>
  <c r="H1843" i="2"/>
  <c r="H1841" i="2"/>
  <c r="H1839" i="2"/>
  <c r="H1471" i="2"/>
  <c r="H2169" i="2"/>
  <c r="J2169" i="2" s="1"/>
  <c r="H2147" i="2"/>
  <c r="J2147" i="2" s="1"/>
  <c r="H2143" i="2"/>
  <c r="J2143" i="2" s="1"/>
  <c r="H1656" i="2"/>
  <c r="J1656" i="2" s="1"/>
  <c r="H2013" i="2"/>
  <c r="J2013" i="2" s="1"/>
  <c r="H1947" i="2"/>
  <c r="J1947" i="2" s="1"/>
  <c r="H1544" i="2"/>
  <c r="H1534" i="2"/>
  <c r="J1534" i="2" s="1"/>
  <c r="H1885" i="2"/>
  <c r="J1885" i="2" s="1"/>
  <c r="H1881" i="2"/>
  <c r="J1881" i="2" s="1"/>
  <c r="H1877" i="2"/>
  <c r="J1877" i="2" s="1"/>
  <c r="H1512" i="2"/>
  <c r="J1512" i="2" s="1"/>
  <c r="H1510" i="2"/>
  <c r="J1510" i="2" s="1"/>
  <c r="H1508" i="2"/>
  <c r="J1508" i="2" s="1"/>
  <c r="H1506" i="2"/>
  <c r="J1506" i="2" s="1"/>
  <c r="H1867" i="2"/>
  <c r="J1867" i="2" s="1"/>
  <c r="H1502" i="2"/>
  <c r="J1502" i="2" s="1"/>
  <c r="H1861" i="2"/>
  <c r="J1861" i="2" s="1"/>
  <c r="H1859" i="2"/>
  <c r="J1859" i="2" s="1"/>
  <c r="H1857" i="2"/>
  <c r="J1857" i="2" s="1"/>
  <c r="H1492" i="2"/>
  <c r="J1492" i="2" s="1"/>
  <c r="H1853" i="2"/>
  <c r="J1853" i="2" s="1"/>
  <c r="H1488" i="2"/>
  <c r="J1488" i="2" s="1"/>
  <c r="H1849" i="2"/>
  <c r="J1849" i="2" s="1"/>
  <c r="H1837" i="2"/>
  <c r="H787" i="2"/>
  <c r="J787" i="2" s="1"/>
  <c r="H774" i="2"/>
  <c r="J774" i="2" s="1"/>
  <c r="H907" i="2"/>
  <c r="J907" i="2" s="1"/>
  <c r="H1810" i="2"/>
  <c r="J1810" i="2" s="1"/>
  <c r="H2171" i="2"/>
  <c r="J2171" i="2" s="1"/>
  <c r="H2063" i="2"/>
  <c r="J2063" i="2" s="1"/>
  <c r="H2009" i="2"/>
  <c r="J2009" i="2" s="1"/>
  <c r="H1919" i="2"/>
  <c r="J1919" i="2" s="1"/>
  <c r="H1532" i="2"/>
  <c r="J1532" i="2" s="1"/>
  <c r="H1516" i="2"/>
  <c r="J1516" i="2" s="1"/>
  <c r="H1875" i="2"/>
  <c r="J1875" i="2" s="1"/>
  <c r="H1871" i="2"/>
  <c r="J1871" i="2" s="1"/>
  <c r="H1504" i="2"/>
  <c r="J1504" i="2" s="1"/>
  <c r="H1500" i="2"/>
  <c r="J1500" i="2" s="1"/>
  <c r="H1496" i="2"/>
  <c r="J1496" i="2" s="1"/>
  <c r="H1484" i="2"/>
  <c r="J1484" i="2" s="1"/>
  <c r="H1845" i="2"/>
  <c r="H1480" i="2"/>
  <c r="H1478" i="2"/>
  <c r="H1476" i="2"/>
  <c r="H1474" i="2"/>
  <c r="H1472" i="2"/>
  <c r="H1103" i="2"/>
  <c r="H969" i="2"/>
  <c r="J969" i="2" s="1"/>
  <c r="H1051" i="2"/>
  <c r="J1051" i="2" s="1"/>
  <c r="H947" i="2"/>
  <c r="J947" i="2" s="1"/>
  <c r="H1073" i="2"/>
  <c r="J1073" i="2" s="1"/>
  <c r="H750" i="2"/>
  <c r="J750" i="2" s="1"/>
  <c r="H791" i="2"/>
  <c r="J791" i="2" s="1"/>
  <c r="H1037" i="2"/>
  <c r="J1037" i="2" s="1"/>
  <c r="H951" i="2"/>
  <c r="J951" i="2" s="1"/>
  <c r="H814" i="2"/>
  <c r="J814" i="2" s="1"/>
  <c r="H745" i="2"/>
  <c r="H922" i="2"/>
  <c r="J922" i="2" s="1"/>
  <c r="H903" i="2"/>
  <c r="J903" i="2" s="1"/>
  <c r="H1074" i="2"/>
  <c r="J1074" i="2" s="1"/>
  <c r="H906" i="2"/>
  <c r="J906" i="2" s="1"/>
  <c r="H986" i="2"/>
  <c r="J986" i="2" s="1"/>
  <c r="H792" i="2"/>
  <c r="J792" i="2" s="1"/>
  <c r="H835" i="2"/>
  <c r="J835" i="2" s="1"/>
  <c r="H1029" i="2"/>
  <c r="J1029" i="2" s="1"/>
  <c r="H955" i="2"/>
  <c r="J955" i="2" s="1"/>
  <c r="H852" i="2"/>
  <c r="J852" i="2" s="1"/>
  <c r="H3" i="2"/>
  <c r="H964" i="2"/>
  <c r="J964" i="2" s="1"/>
  <c r="H805" i="2"/>
  <c r="J805" i="2" s="1"/>
  <c r="H992" i="2"/>
  <c r="J992" i="2" s="1"/>
  <c r="H803" i="2"/>
  <c r="J803" i="2" s="1"/>
  <c r="H984" i="2"/>
  <c r="J984" i="2" s="1"/>
  <c r="H853" i="2"/>
  <c r="J853" i="2" s="1"/>
  <c r="H1032" i="2"/>
  <c r="J1032" i="2" s="1"/>
  <c r="H855" i="2"/>
  <c r="J855" i="2" s="1"/>
  <c r="H871" i="2"/>
  <c r="J871" i="2" s="1"/>
  <c r="H807" i="2"/>
  <c r="J807" i="2" s="1"/>
  <c r="H963" i="2"/>
  <c r="J963" i="2" s="1"/>
  <c r="H1024" i="2"/>
  <c r="J1024" i="2" s="1"/>
  <c r="H972" i="2"/>
  <c r="J972" i="2" s="1"/>
  <c r="H956" i="2"/>
  <c r="J956" i="2" s="1"/>
  <c r="H937" i="2"/>
  <c r="J937" i="2" s="1"/>
  <c r="H994" i="2"/>
  <c r="J994" i="2" s="1"/>
  <c r="H965" i="2"/>
  <c r="J965" i="2" s="1"/>
  <c r="H1062" i="2"/>
  <c r="J1062" i="2" s="1"/>
  <c r="H911" i="2"/>
  <c r="J911" i="2" s="1"/>
  <c r="H859" i="2"/>
  <c r="J859" i="2" s="1"/>
  <c r="H7" i="2"/>
  <c r="H1004" i="2"/>
  <c r="J1004" i="2" s="1"/>
  <c r="H786" i="2"/>
  <c r="J786" i="2" s="1"/>
  <c r="H1088" i="2"/>
  <c r="J1088" i="2" s="1"/>
  <c r="H916" i="2"/>
  <c r="J916" i="2" s="1"/>
  <c r="H1091" i="2"/>
  <c r="J1091" i="2" s="1"/>
  <c r="H1053" i="2"/>
  <c r="J1053" i="2" s="1"/>
  <c r="H1043" i="2"/>
  <c r="J1043" i="2" s="1"/>
  <c r="H1065" i="2"/>
  <c r="J1065" i="2" s="1"/>
  <c r="H834" i="2"/>
  <c r="J834" i="2" s="1"/>
  <c r="H1027" i="2"/>
  <c r="J1027" i="2" s="1"/>
  <c r="H948" i="2"/>
  <c r="J948" i="2" s="1"/>
  <c r="H1017" i="2"/>
  <c r="J1017" i="2" s="1"/>
  <c r="H993" i="2"/>
  <c r="J993" i="2" s="1"/>
  <c r="H850" i="2"/>
  <c r="J850" i="2" s="1"/>
  <c r="H833" i="2"/>
  <c r="J833" i="2" s="1"/>
  <c r="H1099" i="2"/>
  <c r="J1099" i="2" s="1"/>
  <c r="H1014" i="2"/>
  <c r="J1014" i="2" s="1"/>
  <c r="H742" i="2"/>
  <c r="H917" i="2"/>
  <c r="J917" i="2" s="1"/>
  <c r="H825" i="2"/>
  <c r="J825" i="2" s="1"/>
  <c r="H1085" i="2"/>
  <c r="J1085" i="2" s="1"/>
  <c r="H891" i="2"/>
  <c r="J891" i="2" s="1"/>
  <c r="H880" i="2"/>
  <c r="J880" i="2" s="1"/>
  <c r="H865" i="2"/>
  <c r="J865" i="2" s="1"/>
  <c r="H813" i="2"/>
  <c r="J813" i="2" s="1"/>
  <c r="H1050" i="2"/>
  <c r="J1050" i="2" s="1"/>
  <c r="H1049" i="2"/>
  <c r="J1049" i="2" s="1"/>
  <c r="H927" i="2"/>
  <c r="J927" i="2" s="1"/>
  <c r="H818" i="2"/>
  <c r="J818" i="2" s="1"/>
  <c r="H904" i="2"/>
  <c r="J904" i="2" s="1"/>
  <c r="H1100" i="2"/>
  <c r="J1100" i="2" s="1"/>
  <c r="H1003" i="2"/>
  <c r="J1003" i="2" s="1"/>
  <c r="H856" i="2"/>
  <c r="J856" i="2" s="1"/>
  <c r="H1010" i="2"/>
  <c r="J1010" i="2" s="1"/>
  <c r="H1078" i="2"/>
  <c r="J1078" i="2" s="1"/>
  <c r="H811" i="2"/>
  <c r="J811" i="2" s="1"/>
  <c r="H1083" i="2"/>
  <c r="J1083" i="2" s="1"/>
  <c r="H1067" i="2"/>
  <c r="J1067" i="2" s="1"/>
  <c r="H776" i="2"/>
  <c r="J776" i="2" s="1"/>
  <c r="H751" i="2"/>
  <c r="J751" i="2" s="1"/>
  <c r="H766" i="2"/>
  <c r="J766" i="2" s="1"/>
  <c r="H1007" i="2"/>
  <c r="J1007" i="2" s="1"/>
  <c r="H985" i="2"/>
  <c r="J985" i="2" s="1"/>
  <c r="H737" i="2"/>
  <c r="H1011" i="2"/>
  <c r="J1011" i="2" s="1"/>
  <c r="H783" i="2"/>
  <c r="J783" i="2" s="1"/>
  <c r="H1063" i="2"/>
  <c r="J1063" i="2" s="1"/>
  <c r="H923" i="2"/>
  <c r="J923" i="2" s="1"/>
  <c r="H868" i="2"/>
  <c r="J868" i="2" s="1"/>
  <c r="H1025" i="2"/>
  <c r="J1025" i="2" s="1"/>
  <c r="H1026" i="2"/>
  <c r="J1026" i="2" s="1"/>
  <c r="H1101" i="2"/>
  <c r="J1101" i="2" s="1"/>
  <c r="H843" i="2"/>
  <c r="J843" i="2" s="1"/>
  <c r="H876" i="2"/>
  <c r="J876" i="2" s="1"/>
  <c r="H1048" i="2"/>
  <c r="J1048" i="2" s="1"/>
  <c r="H1057" i="2"/>
  <c r="J1057" i="2" s="1"/>
  <c r="H941" i="2"/>
  <c r="J941" i="2" s="1"/>
  <c r="H899" i="2"/>
  <c r="J899" i="2" s="1"/>
  <c r="H771" i="2"/>
  <c r="J771" i="2" s="1"/>
  <c r="H1005" i="2"/>
  <c r="J1005" i="2" s="1"/>
  <c r="H845" i="2"/>
  <c r="J845" i="2" s="1"/>
  <c r="H802" i="2"/>
  <c r="J802" i="2" s="1"/>
  <c r="H925" i="2"/>
  <c r="J925" i="2" s="1"/>
  <c r="H775" i="2"/>
  <c r="J775" i="2" s="1"/>
  <c r="H957" i="2"/>
  <c r="J957" i="2" s="1"/>
  <c r="H971" i="2"/>
  <c r="J971" i="2" s="1"/>
  <c r="H765" i="2"/>
  <c r="J765" i="2" s="1"/>
  <c r="H942" i="2"/>
  <c r="J942" i="2" s="1"/>
  <c r="H894" i="2"/>
  <c r="J894" i="2" s="1"/>
  <c r="H788" i="2"/>
  <c r="J788" i="2" s="1"/>
  <c r="H953" i="2"/>
  <c r="J953" i="2" s="1"/>
  <c r="H857" i="2"/>
  <c r="J857" i="2" s="1"/>
  <c r="H940" i="2"/>
  <c r="J940" i="2" s="1"/>
  <c r="H1068" i="2"/>
  <c r="J1068" i="2" s="1"/>
  <c r="H983" i="2"/>
  <c r="J983" i="2" s="1"/>
  <c r="H1008" i="2"/>
  <c r="J1008" i="2" s="1"/>
  <c r="H1041" i="2"/>
  <c r="J1041" i="2" s="1"/>
  <c r="H1081" i="2"/>
  <c r="J1081" i="2" s="1"/>
  <c r="H1087" i="2"/>
  <c r="J1087" i="2" s="1"/>
  <c r="H939" i="2"/>
  <c r="J939" i="2" s="1"/>
  <c r="H981" i="2"/>
  <c r="J981" i="2" s="1"/>
  <c r="H832" i="2"/>
  <c r="J832" i="2" s="1"/>
  <c r="H897" i="2"/>
  <c r="J897" i="2" s="1"/>
  <c r="H932" i="2"/>
  <c r="J932" i="2" s="1"/>
  <c r="H1058" i="2"/>
  <c r="J1058" i="2" s="1"/>
  <c r="H926" i="2"/>
  <c r="J926" i="2" s="1"/>
  <c r="H889" i="2"/>
  <c r="J889" i="2" s="1"/>
  <c r="H1040" i="2"/>
  <c r="J1040" i="2" s="1"/>
  <c r="H757" i="2"/>
  <c r="J757" i="2" s="1"/>
  <c r="H946" i="2"/>
  <c r="J946" i="2" s="1"/>
  <c r="H1093" i="2"/>
  <c r="J1093" i="2" s="1"/>
  <c r="H921" i="2"/>
  <c r="J921" i="2" s="1"/>
  <c r="H885" i="2"/>
  <c r="J885" i="2" s="1"/>
  <c r="H884" i="2"/>
  <c r="J884" i="2" s="1"/>
  <c r="H878" i="2"/>
  <c r="J878" i="2" s="1"/>
  <c r="H1047" i="2"/>
  <c r="J1047" i="2" s="1"/>
  <c r="H970" i="2"/>
  <c r="J970" i="2" s="1"/>
  <c r="H823" i="2"/>
  <c r="J823" i="2" s="1"/>
  <c r="H1039" i="2"/>
  <c r="J1039" i="2" s="1"/>
  <c r="H870" i="2"/>
  <c r="J870" i="2" s="1"/>
  <c r="H1084" i="2"/>
  <c r="J1084" i="2" s="1"/>
  <c r="H790" i="2"/>
  <c r="J790" i="2" s="1"/>
  <c r="H902" i="2"/>
  <c r="J902" i="2" s="1"/>
  <c r="H949" i="2"/>
  <c r="J949" i="2" s="1"/>
  <c r="H908" i="2"/>
  <c r="J908" i="2" s="1"/>
  <c r="H873" i="2"/>
  <c r="J873" i="2" s="1"/>
  <c r="H928" i="2"/>
  <c r="J928" i="2" s="1"/>
  <c r="H862" i="2"/>
  <c r="J862" i="2" s="1"/>
  <c r="H810" i="2"/>
  <c r="J810" i="2" s="1"/>
  <c r="H784" i="2"/>
  <c r="J784" i="2" s="1"/>
  <c r="H1082" i="2"/>
  <c r="J1082" i="2" s="1"/>
  <c r="H22" i="2"/>
  <c r="J22" i="2" s="1"/>
  <c r="H1013" i="2"/>
  <c r="J1013" i="2" s="1"/>
  <c r="H1466" i="2"/>
  <c r="J1466" i="2" s="1"/>
  <c r="H1462" i="2"/>
  <c r="J1462" i="2" s="1"/>
  <c r="H1458" i="2"/>
  <c r="J1458" i="2" s="1"/>
  <c r="H1454" i="2"/>
  <c r="J1454" i="2" s="1"/>
  <c r="H1438" i="2"/>
  <c r="J1438" i="2" s="1"/>
  <c r="H1434" i="2"/>
  <c r="J1434" i="2" s="1"/>
  <c r="H1430" i="2"/>
  <c r="J1430" i="2" s="1"/>
  <c r="H1426" i="2"/>
  <c r="J1426" i="2" s="1"/>
  <c r="H1422" i="2"/>
  <c r="J1422" i="2" s="1"/>
  <c r="H1418" i="2"/>
  <c r="J1418" i="2" s="1"/>
  <c r="H797" i="2"/>
  <c r="J797" i="2" s="1"/>
  <c r="H974" i="2"/>
  <c r="J974" i="2" s="1"/>
  <c r="H930" i="2"/>
  <c r="J930" i="2" s="1"/>
  <c r="H1098" i="2"/>
  <c r="J1098" i="2" s="1"/>
  <c r="H1016" i="2"/>
  <c r="J1016" i="2" s="1"/>
  <c r="H919" i="2"/>
  <c r="J919" i="2" s="1"/>
  <c r="H968" i="2"/>
  <c r="J968" i="2" s="1"/>
  <c r="H914" i="2"/>
  <c r="J914" i="2" s="1"/>
  <c r="H920" i="2"/>
  <c r="J920" i="2" s="1"/>
  <c r="H1006" i="2"/>
  <c r="J1006" i="2" s="1"/>
  <c r="H1056" i="2"/>
  <c r="J1056" i="2" s="1"/>
  <c r="H901" i="2"/>
  <c r="J901" i="2" s="1"/>
  <c r="H735" i="2"/>
  <c r="H997" i="2"/>
  <c r="J997" i="2" s="1"/>
  <c r="H864" i="2"/>
  <c r="J864" i="2" s="1"/>
  <c r="H815" i="2"/>
  <c r="J815" i="2" s="1"/>
  <c r="H1080" i="2"/>
  <c r="J1080" i="2" s="1"/>
  <c r="H1001" i="2"/>
  <c r="J1001" i="2" s="1"/>
  <c r="H755" i="2"/>
  <c r="J755" i="2" s="1"/>
  <c r="H1036" i="2"/>
  <c r="J1036" i="2" s="1"/>
  <c r="H798" i="2"/>
  <c r="J798" i="2" s="1"/>
  <c r="H762" i="2"/>
  <c r="J762" i="2" s="1"/>
  <c r="H931" i="2"/>
  <c r="J931" i="2" s="1"/>
  <c r="H980" i="2"/>
  <c r="J980" i="2" s="1"/>
  <c r="H753" i="2"/>
  <c r="J753" i="2" s="1"/>
  <c r="H950" i="2"/>
  <c r="J950" i="2" s="1"/>
  <c r="H882" i="2"/>
  <c r="J882" i="2" s="1"/>
  <c r="H982" i="2"/>
  <c r="J982" i="2" s="1"/>
  <c r="H1089" i="2"/>
  <c r="J1089" i="2" s="1"/>
  <c r="H847" i="2"/>
  <c r="J847" i="2" s="1"/>
  <c r="H991" i="2"/>
  <c r="J991" i="2" s="1"/>
  <c r="H1030" i="2"/>
  <c r="J1030" i="2" s="1"/>
  <c r="H867" i="2"/>
  <c r="J867" i="2" s="1"/>
  <c r="H795" i="2"/>
  <c r="J795" i="2" s="1"/>
  <c r="H1414" i="2"/>
  <c r="J1414" i="2" s="1"/>
  <c r="H4" i="2"/>
  <c r="H944" i="2"/>
  <c r="J944" i="2" s="1"/>
  <c r="H828" i="2"/>
  <c r="J828" i="2" s="1"/>
  <c r="H759" i="2"/>
  <c r="J759" i="2" s="1"/>
  <c r="H1090" i="2"/>
  <c r="J1090" i="2" s="1"/>
  <c r="H860" i="2"/>
  <c r="J860" i="2" s="1"/>
  <c r="H839" i="2"/>
  <c r="J839" i="2" s="1"/>
  <c r="H1410" i="2"/>
  <c r="J1410" i="2" s="1"/>
  <c r="H1406" i="2"/>
  <c r="J1406" i="2" s="1"/>
  <c r="H812" i="2"/>
  <c r="J812" i="2" s="1"/>
  <c r="H967" i="2"/>
  <c r="J967" i="2" s="1"/>
  <c r="H973" i="2"/>
  <c r="J973" i="2" s="1"/>
  <c r="H898" i="2"/>
  <c r="J898" i="2" s="1"/>
  <c r="H1042" i="2"/>
  <c r="J1042" i="2" s="1"/>
  <c r="H863" i="2"/>
  <c r="J863" i="2" s="1"/>
  <c r="H998" i="2"/>
  <c r="J998" i="2" s="1"/>
  <c r="H954" i="2"/>
  <c r="J954" i="2" s="1"/>
  <c r="H754" i="2"/>
  <c r="J754" i="2" s="1"/>
  <c r="H749" i="2"/>
  <c r="J749" i="2" s="1"/>
  <c r="H808" i="2"/>
  <c r="J808" i="2" s="1"/>
  <c r="H1071" i="2"/>
  <c r="J1071" i="2" s="1"/>
  <c r="H1012" i="2"/>
  <c r="J1012" i="2" s="1"/>
  <c r="H1033" i="2"/>
  <c r="J1033" i="2" s="1"/>
  <c r="H824" i="2"/>
  <c r="J824" i="2" s="1"/>
  <c r="H741" i="2"/>
  <c r="H838" i="2"/>
  <c r="J838" i="2" s="1"/>
  <c r="H879" i="2"/>
  <c r="J879" i="2" s="1"/>
  <c r="H909" i="2"/>
  <c r="J909" i="2" s="1"/>
  <c r="H779" i="2"/>
  <c r="J779" i="2" s="1"/>
  <c r="H996" i="2"/>
  <c r="J996" i="2" s="1"/>
  <c r="H1018" i="2"/>
  <c r="J1018" i="2" s="1"/>
  <c r="H1097" i="2"/>
  <c r="J1097" i="2" s="1"/>
  <c r="H1034" i="2"/>
  <c r="J1034" i="2" s="1"/>
  <c r="H840" i="2"/>
  <c r="J840" i="2" s="1"/>
  <c r="H1402" i="2"/>
  <c r="J1402" i="2" s="1"/>
  <c r="H1398" i="2"/>
  <c r="J1398" i="2" s="1"/>
  <c r="H1394" i="2"/>
  <c r="J1394" i="2" s="1"/>
  <c r="H1390" i="2"/>
  <c r="J1390" i="2" s="1"/>
  <c r="H1382" i="2"/>
  <c r="J1382" i="2" s="1"/>
  <c r="H1378" i="2"/>
  <c r="J1378" i="2" s="1"/>
  <c r="H1374" i="2"/>
  <c r="J1374" i="2" s="1"/>
  <c r="H1370" i="2"/>
  <c r="J1370" i="2" s="1"/>
  <c r="H1366" i="2"/>
  <c r="J1366" i="2" s="1"/>
  <c r="H1362" i="2"/>
  <c r="J1362" i="2" s="1"/>
  <c r="H1358" i="2"/>
  <c r="J1358" i="2" s="1"/>
  <c r="H1350" i="2"/>
  <c r="J1350" i="2" s="1"/>
  <c r="H1346" i="2"/>
  <c r="J1346" i="2" s="1"/>
  <c r="H1338" i="2"/>
  <c r="J1338" i="2" s="1"/>
  <c r="H1334" i="2"/>
  <c r="J1334" i="2" s="1"/>
  <c r="H1330" i="2"/>
  <c r="J1330" i="2" s="1"/>
  <c r="H1322" i="2"/>
  <c r="J1322" i="2" s="1"/>
  <c r="H1318" i="2"/>
  <c r="J1318" i="2" s="1"/>
  <c r="H1314" i="2"/>
  <c r="J1314" i="2" s="1"/>
  <c r="H1310" i="2"/>
  <c r="J1310" i="2" s="1"/>
  <c r="H1306" i="2"/>
  <c r="J1306" i="2" s="1"/>
  <c r="H1302" i="2"/>
  <c r="J1302" i="2" s="1"/>
  <c r="H1298" i="2"/>
  <c r="J1298" i="2" s="1"/>
  <c r="H1294" i="2"/>
  <c r="J1294" i="2" s="1"/>
  <c r="H1290" i="2"/>
  <c r="J1290" i="2" s="1"/>
  <c r="H1274" i="2"/>
  <c r="J1274" i="2" s="1"/>
  <c r="H1254" i="2"/>
  <c r="J1254" i="2" s="1"/>
  <c r="H1250" i="2"/>
  <c r="J1250" i="2" s="1"/>
  <c r="H1246" i="2"/>
  <c r="J1246" i="2" s="1"/>
  <c r="H1242" i="2"/>
  <c r="J1242" i="2" s="1"/>
  <c r="H1238" i="2"/>
  <c r="J1238" i="2" s="1"/>
  <c r="H1230" i="2"/>
  <c r="J1230" i="2" s="1"/>
  <c r="H890" i="2"/>
  <c r="J890" i="2" s="1"/>
  <c r="H883" i="2"/>
  <c r="J883" i="2" s="1"/>
  <c r="H846" i="2"/>
  <c r="J846" i="2" s="1"/>
  <c r="H822" i="2"/>
  <c r="J822" i="2" s="1"/>
  <c r="H877" i="2"/>
  <c r="J877" i="2" s="1"/>
  <c r="H979" i="2"/>
  <c r="J979" i="2" s="1"/>
  <c r="H913" i="2"/>
  <c r="J913" i="2" s="1"/>
  <c r="H1059" i="2"/>
  <c r="J1059" i="2" s="1"/>
  <c r="H933" i="2"/>
  <c r="J933" i="2" s="1"/>
  <c r="H1076" i="2"/>
  <c r="J1076" i="2" s="1"/>
  <c r="H988" i="2"/>
  <c r="J988" i="2" s="1"/>
  <c r="H918" i="2"/>
  <c r="J918" i="2" s="1"/>
  <c r="H887" i="2"/>
  <c r="J887" i="2" s="1"/>
  <c r="H895" i="2"/>
  <c r="J895" i="2" s="1"/>
  <c r="H841" i="2"/>
  <c r="J841" i="2" s="1"/>
  <c r="H977" i="2"/>
  <c r="J977" i="2" s="1"/>
  <c r="H1055" i="2"/>
  <c r="J1055" i="2" s="1"/>
  <c r="H1066" i="2"/>
  <c r="J1066" i="2" s="1"/>
  <c r="H767" i="2"/>
  <c r="J767" i="2" s="1"/>
  <c r="H999" i="2"/>
  <c r="J999" i="2" s="1"/>
  <c r="H842" i="2"/>
  <c r="J842" i="2" s="1"/>
  <c r="H1069" i="2"/>
  <c r="J1069" i="2" s="1"/>
  <c r="H1000" i="2"/>
  <c r="J1000" i="2" s="1"/>
  <c r="H866" i="2"/>
  <c r="J866" i="2" s="1"/>
  <c r="H744" i="2"/>
  <c r="H785" i="2"/>
  <c r="J785" i="2" s="1"/>
  <c r="H743" i="2"/>
  <c r="H1021" i="2"/>
  <c r="J1021" i="2" s="1"/>
  <c r="H929" i="2"/>
  <c r="J929" i="2" s="1"/>
  <c r="H760" i="2"/>
  <c r="J760" i="2" s="1"/>
  <c r="H764" i="2"/>
  <c r="J764" i="2" s="1"/>
  <c r="H987" i="2"/>
  <c r="J987" i="2" s="1"/>
  <c r="H836" i="2"/>
  <c r="J836" i="2" s="1"/>
  <c r="H826" i="2"/>
  <c r="J826" i="2" s="1"/>
  <c r="H905" i="2"/>
  <c r="J905" i="2" s="1"/>
  <c r="H844" i="2"/>
  <c r="J844" i="2" s="1"/>
  <c r="H1031" i="2"/>
  <c r="J1031" i="2" s="1"/>
  <c r="H768" i="2"/>
  <c r="J768" i="2" s="1"/>
  <c r="H796" i="2"/>
  <c r="J796" i="2" s="1"/>
  <c r="H975" i="2"/>
  <c r="J975" i="2" s="1"/>
  <c r="H746" i="2"/>
  <c r="H1009" i="2"/>
  <c r="J1009" i="2" s="1"/>
  <c r="H910" i="2"/>
  <c r="J910" i="2" s="1"/>
  <c r="H801" i="2"/>
  <c r="J801" i="2" s="1"/>
  <c r="H830" i="2"/>
  <c r="J830" i="2" s="1"/>
  <c r="H1054" i="2"/>
  <c r="J1054" i="2" s="1"/>
  <c r="H945" i="2"/>
  <c r="J945" i="2" s="1"/>
  <c r="H781" i="2"/>
  <c r="J781" i="2" s="1"/>
  <c r="H1450" i="2"/>
  <c r="J1450" i="2" s="1"/>
  <c r="H1446" i="2"/>
  <c r="J1446" i="2" s="1"/>
  <c r="H1442" i="2"/>
  <c r="J1442" i="2" s="1"/>
  <c r="H1386" i="2"/>
  <c r="J1386" i="2" s="1"/>
  <c r="H1354" i="2"/>
  <c r="J1354" i="2" s="1"/>
  <c r="H1342" i="2"/>
  <c r="J1342" i="2" s="1"/>
  <c r="H1326" i="2"/>
  <c r="J1326" i="2" s="1"/>
  <c r="H1270" i="2"/>
  <c r="J1270" i="2" s="1"/>
  <c r="H1266" i="2"/>
  <c r="J1266" i="2" s="1"/>
  <c r="H1262" i="2"/>
  <c r="J1262" i="2" s="1"/>
  <c r="H1258" i="2"/>
  <c r="J1258" i="2" s="1"/>
  <c r="H943" i="2"/>
  <c r="J943" i="2" s="1"/>
  <c r="H1102" i="2"/>
  <c r="J1102" i="2" s="1"/>
  <c r="H816" i="2"/>
  <c r="J816" i="2" s="1"/>
  <c r="H1002" i="2"/>
  <c r="J1002" i="2" s="1"/>
  <c r="H773" i="2"/>
  <c r="J773" i="2" s="1"/>
  <c r="H733" i="2"/>
  <c r="H1234" i="2"/>
  <c r="J1234" i="2" s="1"/>
  <c r="H1022" i="2"/>
  <c r="J1022" i="2" s="1"/>
  <c r="H936" i="2"/>
  <c r="J936" i="2" s="1"/>
  <c r="H809" i="2"/>
  <c r="J809" i="2" s="1"/>
  <c r="H881" i="2"/>
  <c r="J881" i="2" s="1"/>
  <c r="H1060" i="2"/>
  <c r="J1060" i="2" s="1"/>
  <c r="H1286" i="2"/>
  <c r="J1286" i="2" s="1"/>
  <c r="H1226" i="2"/>
  <c r="J1226" i="2" s="1"/>
  <c r="H1222" i="2"/>
  <c r="J1222" i="2" s="1"/>
  <c r="H1218" i="2"/>
  <c r="J1218" i="2" s="1"/>
  <c r="H804" i="2"/>
  <c r="J804" i="2" s="1"/>
  <c r="H782" i="2"/>
  <c r="J782" i="2" s="1"/>
  <c r="H888" i="2"/>
  <c r="J888" i="2" s="1"/>
  <c r="H740" i="2"/>
  <c r="H1015" i="2"/>
  <c r="J1015" i="2" s="1"/>
  <c r="H858" i="2"/>
  <c r="J858" i="2" s="1"/>
  <c r="H851" i="2"/>
  <c r="J851" i="2" s="1"/>
  <c r="H874" i="2"/>
  <c r="J874" i="2" s="1"/>
  <c r="H1214" i="2"/>
  <c r="J1214" i="2" s="1"/>
  <c r="H1210" i="2"/>
  <c r="J1210" i="2" s="1"/>
  <c r="H1206" i="2"/>
  <c r="J1206" i="2" s="1"/>
  <c r="H1202" i="2"/>
  <c r="J1202" i="2" s="1"/>
  <c r="H1198" i="2"/>
  <c r="J1198" i="2" s="1"/>
  <c r="H1194" i="2"/>
  <c r="J1194" i="2" s="1"/>
  <c r="H1190" i="2"/>
  <c r="J1190" i="2" s="1"/>
  <c r="H1186" i="2"/>
  <c r="J1186" i="2" s="1"/>
  <c r="H1182" i="2"/>
  <c r="J1182" i="2" s="1"/>
  <c r="H1178" i="2"/>
  <c r="J1178" i="2" s="1"/>
  <c r="H1174" i="2"/>
  <c r="J1174" i="2" s="1"/>
  <c r="H1170" i="2"/>
  <c r="J1170" i="2" s="1"/>
  <c r="H1166" i="2"/>
  <c r="J1166" i="2" s="1"/>
  <c r="H1162" i="2"/>
  <c r="J1162" i="2" s="1"/>
  <c r="H1158" i="2"/>
  <c r="J1158" i="2" s="1"/>
  <c r="H958" i="2"/>
  <c r="J958" i="2" s="1"/>
  <c r="H817" i="2"/>
  <c r="J817" i="2" s="1"/>
  <c r="H893" i="2"/>
  <c r="J893" i="2" s="1"/>
  <c r="H1044" i="2"/>
  <c r="J1044" i="2" s="1"/>
  <c r="H763" i="2"/>
  <c r="J763" i="2" s="1"/>
  <c r="H1038" i="2"/>
  <c r="J1038" i="2" s="1"/>
  <c r="H1070" i="2"/>
  <c r="J1070" i="2" s="1"/>
  <c r="H21" i="2"/>
  <c r="J21" i="2" s="1"/>
  <c r="H915" i="2"/>
  <c r="J915" i="2" s="1"/>
  <c r="H1468" i="2"/>
  <c r="J1468" i="2" s="1"/>
  <c r="H1464" i="2"/>
  <c r="J1464" i="2" s="1"/>
  <c r="H1460" i="2"/>
  <c r="J1460" i="2" s="1"/>
  <c r="H1456" i="2"/>
  <c r="J1456" i="2" s="1"/>
  <c r="H1452" i="2"/>
  <c r="J1452" i="2" s="1"/>
  <c r="H1448" i="2"/>
  <c r="J1448" i="2" s="1"/>
  <c r="H1444" i="2"/>
  <c r="J1444" i="2" s="1"/>
  <c r="H1440" i="2"/>
  <c r="J1440" i="2" s="1"/>
  <c r="H1436" i="2"/>
  <c r="J1436" i="2" s="1"/>
  <c r="H1432" i="2"/>
  <c r="J1432" i="2" s="1"/>
  <c r="H1428" i="2"/>
  <c r="J1428" i="2" s="1"/>
  <c r="H1424" i="2"/>
  <c r="J1424" i="2" s="1"/>
  <c r="H1420" i="2"/>
  <c r="J1420" i="2" s="1"/>
  <c r="H1416" i="2"/>
  <c r="J1416" i="2" s="1"/>
  <c r="H1412" i="2"/>
  <c r="J1412" i="2" s="1"/>
  <c r="H1408" i="2"/>
  <c r="J1408" i="2" s="1"/>
  <c r="H1404" i="2"/>
  <c r="J1404" i="2" s="1"/>
  <c r="H1400" i="2"/>
  <c r="J1400" i="2" s="1"/>
  <c r="H1396" i="2"/>
  <c r="J1396" i="2" s="1"/>
  <c r="H1392" i="2"/>
  <c r="J1392" i="2" s="1"/>
  <c r="H1388" i="2"/>
  <c r="J1388" i="2" s="1"/>
  <c r="H1384" i="2"/>
  <c r="J1384" i="2" s="1"/>
  <c r="H1380" i="2"/>
  <c r="J1380" i="2" s="1"/>
  <c r="H1376" i="2"/>
  <c r="J1376" i="2" s="1"/>
  <c r="H1372" i="2"/>
  <c r="J1372" i="2" s="1"/>
  <c r="H1368" i="2"/>
  <c r="J1368" i="2" s="1"/>
  <c r="H1364" i="2"/>
  <c r="J1364" i="2" s="1"/>
  <c r="H1360" i="2"/>
  <c r="J1360" i="2" s="1"/>
  <c r="H1356" i="2"/>
  <c r="J1356" i="2" s="1"/>
  <c r="H1352" i="2"/>
  <c r="J1352" i="2" s="1"/>
  <c r="H1348" i="2"/>
  <c r="J1348" i="2" s="1"/>
  <c r="H1344" i="2"/>
  <c r="J1344" i="2" s="1"/>
  <c r="H1340" i="2"/>
  <c r="J1340" i="2" s="1"/>
  <c r="H1336" i="2"/>
  <c r="J1336" i="2" s="1"/>
  <c r="H1332" i="2"/>
  <c r="J1332" i="2" s="1"/>
  <c r="H1328" i="2"/>
  <c r="J1328" i="2" s="1"/>
  <c r="H1324" i="2"/>
  <c r="J1324" i="2" s="1"/>
  <c r="H1320" i="2"/>
  <c r="J1320" i="2" s="1"/>
  <c r="H1316" i="2"/>
  <c r="J1316" i="2" s="1"/>
  <c r="H1312" i="2"/>
  <c r="J1312" i="2" s="1"/>
  <c r="H780" i="2"/>
  <c r="J780" i="2" s="1"/>
  <c r="H800" i="2"/>
  <c r="J800" i="2" s="1"/>
  <c r="H1028" i="2"/>
  <c r="J1028" i="2" s="1"/>
  <c r="H1154" i="2"/>
  <c r="J1154" i="2" s="1"/>
  <c r="H1150" i="2"/>
  <c r="J1150" i="2" s="1"/>
  <c r="H1146" i="2"/>
  <c r="J1146" i="2" s="1"/>
  <c r="H1142" i="2"/>
  <c r="J1142" i="2" s="1"/>
  <c r="H1138" i="2"/>
  <c r="J1138" i="2" s="1"/>
  <c r="H1134" i="2"/>
  <c r="J1134" i="2" s="1"/>
  <c r="H1308" i="2"/>
  <c r="J1308" i="2" s="1"/>
  <c r="H1304" i="2"/>
  <c r="J1304" i="2" s="1"/>
  <c r="H1300" i="2"/>
  <c r="J1300" i="2" s="1"/>
  <c r="H1296" i="2"/>
  <c r="J1296" i="2" s="1"/>
  <c r="H1292" i="2"/>
  <c r="J1292" i="2" s="1"/>
  <c r="H1288" i="2"/>
  <c r="J1288" i="2" s="1"/>
  <c r="H1284" i="2"/>
  <c r="J1284" i="2" s="1"/>
  <c r="H1268" i="2"/>
  <c r="J1268" i="2" s="1"/>
  <c r="H1264" i="2"/>
  <c r="J1264" i="2" s="1"/>
  <c r="H1260" i="2"/>
  <c r="J1260" i="2" s="1"/>
  <c r="H1256" i="2"/>
  <c r="J1256" i="2" s="1"/>
  <c r="H1252" i="2"/>
  <c r="J1252" i="2" s="1"/>
  <c r="H1248" i="2"/>
  <c r="J1248" i="2" s="1"/>
  <c r="H1244" i="2"/>
  <c r="J1244" i="2" s="1"/>
  <c r="H1240" i="2"/>
  <c r="J1240" i="2" s="1"/>
  <c r="H1236" i="2"/>
  <c r="J1236" i="2" s="1"/>
  <c r="H1232" i="2"/>
  <c r="J1232" i="2" s="1"/>
  <c r="H1228" i="2"/>
  <c r="J1228" i="2" s="1"/>
  <c r="H1224" i="2"/>
  <c r="J1224" i="2" s="1"/>
  <c r="H1220" i="2"/>
  <c r="J1220" i="2" s="1"/>
  <c r="H1216" i="2"/>
  <c r="J1216" i="2" s="1"/>
  <c r="H1212" i="2"/>
  <c r="J1212" i="2" s="1"/>
  <c r="H1208" i="2"/>
  <c r="J1208" i="2" s="1"/>
  <c r="H1204" i="2"/>
  <c r="J1204" i="2" s="1"/>
  <c r="H1200" i="2"/>
  <c r="J1200" i="2" s="1"/>
  <c r="H1196" i="2"/>
  <c r="J1196" i="2" s="1"/>
  <c r="H1192" i="2"/>
  <c r="J1192" i="2" s="1"/>
  <c r="H1188" i="2"/>
  <c r="J1188" i="2" s="1"/>
  <c r="H1184" i="2"/>
  <c r="J1184" i="2" s="1"/>
  <c r="H1180" i="2"/>
  <c r="J1180" i="2" s="1"/>
  <c r="H1176" i="2"/>
  <c r="J1176" i="2" s="1"/>
  <c r="H1227" i="2"/>
  <c r="J1227" i="2" s="1"/>
  <c r="H1223" i="2"/>
  <c r="J1223" i="2" s="1"/>
  <c r="H1219" i="2"/>
  <c r="J1219" i="2" s="1"/>
  <c r="H1215" i="2"/>
  <c r="J1215" i="2" s="1"/>
  <c r="H1211" i="2"/>
  <c r="J1211" i="2" s="1"/>
  <c r="H1207" i="2"/>
  <c r="J1207" i="2" s="1"/>
  <c r="H1203" i="2"/>
  <c r="J1203" i="2" s="1"/>
  <c r="H1172" i="2"/>
  <c r="J1172" i="2" s="1"/>
  <c r="H1168" i="2"/>
  <c r="J1168" i="2" s="1"/>
  <c r="H1164" i="2"/>
  <c r="J1164" i="2" s="1"/>
  <c r="H1160" i="2"/>
  <c r="J1160" i="2" s="1"/>
  <c r="H1130" i="2"/>
  <c r="J1130" i="2" s="1"/>
  <c r="H1282" i="2"/>
  <c r="J1282" i="2" s="1"/>
  <c r="H1106" i="2"/>
  <c r="H1156" i="2"/>
  <c r="J1156" i="2" s="1"/>
  <c r="H1126" i="2"/>
  <c r="J1126" i="2" s="1"/>
  <c r="H1122" i="2"/>
  <c r="J1122" i="2" s="1"/>
  <c r="H1114" i="2"/>
  <c r="H1107" i="2"/>
  <c r="H1469" i="2"/>
  <c r="H1465" i="2"/>
  <c r="J1465" i="2" s="1"/>
  <c r="H1461" i="2"/>
  <c r="J1461" i="2" s="1"/>
  <c r="H1457" i="2"/>
  <c r="J1457" i="2" s="1"/>
  <c r="H1453" i="2"/>
  <c r="J1453" i="2" s="1"/>
  <c r="H1449" i="2"/>
  <c r="J1449" i="2" s="1"/>
  <c r="H1445" i="2"/>
  <c r="J1445" i="2" s="1"/>
  <c r="H1441" i="2"/>
  <c r="J1441" i="2" s="1"/>
  <c r="H1437" i="2"/>
  <c r="J1437" i="2" s="1"/>
  <c r="H1433" i="2"/>
  <c r="J1433" i="2" s="1"/>
  <c r="H1429" i="2"/>
  <c r="J1429" i="2" s="1"/>
  <c r="H1425" i="2"/>
  <c r="J1425" i="2" s="1"/>
  <c r="H1421" i="2"/>
  <c r="J1421" i="2" s="1"/>
  <c r="H1417" i="2"/>
  <c r="J1417" i="2" s="1"/>
  <c r="H1413" i="2"/>
  <c r="J1413" i="2" s="1"/>
  <c r="H1409" i="2"/>
  <c r="J1409" i="2" s="1"/>
  <c r="H1405" i="2"/>
  <c r="J1405" i="2" s="1"/>
  <c r="H1401" i="2"/>
  <c r="J1401" i="2" s="1"/>
  <c r="H1397" i="2"/>
  <c r="J1397" i="2" s="1"/>
  <c r="H1393" i="2"/>
  <c r="J1393" i="2" s="1"/>
  <c r="H1389" i="2"/>
  <c r="J1389" i="2" s="1"/>
  <c r="H1385" i="2"/>
  <c r="J1385" i="2" s="1"/>
  <c r="H1381" i="2"/>
  <c r="J1381" i="2" s="1"/>
  <c r="H1377" i="2"/>
  <c r="J1377" i="2" s="1"/>
  <c r="H1373" i="2"/>
  <c r="J1373" i="2" s="1"/>
  <c r="H1369" i="2"/>
  <c r="J1369" i="2" s="1"/>
  <c r="H1365" i="2"/>
  <c r="J1365" i="2" s="1"/>
  <c r="H1361" i="2"/>
  <c r="J1361" i="2" s="1"/>
  <c r="H1357" i="2"/>
  <c r="J1357" i="2" s="1"/>
  <c r="H1353" i="2"/>
  <c r="J1353" i="2" s="1"/>
  <c r="H1349" i="2"/>
  <c r="J1349" i="2" s="1"/>
  <c r="H1345" i="2"/>
  <c r="J1345" i="2" s="1"/>
  <c r="H1341" i="2"/>
  <c r="J1341" i="2" s="1"/>
  <c r="H1337" i="2"/>
  <c r="J1337" i="2" s="1"/>
  <c r="H1333" i="2"/>
  <c r="J1333" i="2" s="1"/>
  <c r="H1329" i="2"/>
  <c r="J1329" i="2" s="1"/>
  <c r="H1325" i="2"/>
  <c r="J1325" i="2" s="1"/>
  <c r="H1321" i="2"/>
  <c r="J1321" i="2" s="1"/>
  <c r="H1317" i="2"/>
  <c r="J1317" i="2" s="1"/>
  <c r="H1313" i="2"/>
  <c r="J1313" i="2" s="1"/>
  <c r="H1309" i="2"/>
  <c r="J1309" i="2" s="1"/>
  <c r="H1305" i="2"/>
  <c r="J1305" i="2" s="1"/>
  <c r="H1301" i="2"/>
  <c r="J1301" i="2" s="1"/>
  <c r="H1297" i="2"/>
  <c r="J1297" i="2" s="1"/>
  <c r="H1293" i="2"/>
  <c r="J1293" i="2" s="1"/>
  <c r="H1289" i="2"/>
  <c r="J1289" i="2" s="1"/>
  <c r="H1285" i="2"/>
  <c r="J1285" i="2" s="1"/>
  <c r="H1273" i="2"/>
  <c r="J1273" i="2" s="1"/>
  <c r="H1269" i="2"/>
  <c r="J1269" i="2" s="1"/>
  <c r="H1265" i="2"/>
  <c r="J1265" i="2" s="1"/>
  <c r="H1261" i="2"/>
  <c r="J1261" i="2" s="1"/>
  <c r="H1257" i="2"/>
  <c r="J1257" i="2" s="1"/>
  <c r="H1253" i="2"/>
  <c r="J1253" i="2" s="1"/>
  <c r="H1249" i="2"/>
  <c r="J1249" i="2" s="1"/>
  <c r="H1245" i="2"/>
  <c r="J1245" i="2" s="1"/>
  <c r="H1241" i="2"/>
  <c r="J1241" i="2" s="1"/>
  <c r="H1237" i="2"/>
  <c r="J1237" i="2" s="1"/>
  <c r="H1233" i="2"/>
  <c r="J1233" i="2" s="1"/>
  <c r="H1229" i="2"/>
  <c r="J1229" i="2" s="1"/>
  <c r="H1225" i="2"/>
  <c r="J1225" i="2" s="1"/>
  <c r="H1221" i="2"/>
  <c r="J1221" i="2" s="1"/>
  <c r="H1217" i="2"/>
  <c r="J1217" i="2" s="1"/>
  <c r="H1213" i="2"/>
  <c r="J1213" i="2" s="1"/>
  <c r="H1209" i="2"/>
  <c r="J1209" i="2" s="1"/>
  <c r="H1205" i="2"/>
  <c r="J1205" i="2" s="1"/>
  <c r="H1201" i="2"/>
  <c r="J1201" i="2" s="1"/>
  <c r="H1197" i="2"/>
  <c r="J1197" i="2" s="1"/>
  <c r="H1193" i="2"/>
  <c r="J1193" i="2" s="1"/>
  <c r="H1189" i="2"/>
  <c r="J1189" i="2" s="1"/>
  <c r="H1185" i="2"/>
  <c r="J1185" i="2" s="1"/>
  <c r="H1181" i="2"/>
  <c r="J1181" i="2" s="1"/>
  <c r="H1177" i="2"/>
  <c r="J1177" i="2" s="1"/>
  <c r="H1173" i="2"/>
  <c r="J1173" i="2" s="1"/>
  <c r="H1169" i="2"/>
  <c r="J1169" i="2" s="1"/>
  <c r="H1165" i="2"/>
  <c r="J1165" i="2" s="1"/>
  <c r="H1161" i="2"/>
  <c r="J1161" i="2" s="1"/>
  <c r="H1157" i="2"/>
  <c r="J1157" i="2" s="1"/>
  <c r="H1153" i="2"/>
  <c r="J1153" i="2" s="1"/>
  <c r="H1149" i="2"/>
  <c r="J1149" i="2" s="1"/>
  <c r="H1145" i="2"/>
  <c r="J1145" i="2" s="1"/>
  <c r="H1141" i="2"/>
  <c r="J1141" i="2" s="1"/>
  <c r="H1137" i="2"/>
  <c r="J1137" i="2" s="1"/>
  <c r="H1133" i="2"/>
  <c r="J1133" i="2" s="1"/>
  <c r="H1129" i="2"/>
  <c r="J1129" i="2" s="1"/>
  <c r="H1125" i="2"/>
  <c r="J1125" i="2" s="1"/>
  <c r="H1121" i="2"/>
  <c r="J1121" i="2" s="1"/>
  <c r="H1113" i="2"/>
  <c r="H1109" i="2"/>
  <c r="H1152" i="2"/>
  <c r="J1152" i="2" s="1"/>
  <c r="H1148" i="2"/>
  <c r="J1148" i="2" s="1"/>
  <c r="H1144" i="2"/>
  <c r="J1144" i="2" s="1"/>
  <c r="H1136" i="2"/>
  <c r="J1136" i="2" s="1"/>
  <c r="H1132" i="2"/>
  <c r="J1132" i="2" s="1"/>
  <c r="H1128" i="2"/>
  <c r="J1128" i="2" s="1"/>
  <c r="H1124" i="2"/>
  <c r="J1124" i="2" s="1"/>
  <c r="H1120" i="2"/>
  <c r="J1120" i="2" s="1"/>
  <c r="H1108" i="2"/>
  <c r="H1467" i="2"/>
  <c r="J1467" i="2" s="1"/>
  <c r="H1463" i="2"/>
  <c r="J1463" i="2" s="1"/>
  <c r="H1459" i="2"/>
  <c r="J1459" i="2" s="1"/>
  <c r="H1455" i="2"/>
  <c r="J1455" i="2" s="1"/>
  <c r="H1451" i="2"/>
  <c r="J1451" i="2" s="1"/>
  <c r="H1447" i="2"/>
  <c r="J1447" i="2" s="1"/>
  <c r="H1443" i="2"/>
  <c r="J1443" i="2" s="1"/>
  <c r="H1439" i="2"/>
  <c r="J1439" i="2" s="1"/>
  <c r="H1435" i="2"/>
  <c r="J1435" i="2" s="1"/>
  <c r="H1431" i="2"/>
  <c r="J1431" i="2" s="1"/>
  <c r="H1427" i="2"/>
  <c r="J1427" i="2" s="1"/>
  <c r="H1423" i="2"/>
  <c r="J1423" i="2" s="1"/>
  <c r="H1419" i="2"/>
  <c r="J1419" i="2" s="1"/>
  <c r="H1415" i="2"/>
  <c r="J1415" i="2" s="1"/>
  <c r="H1411" i="2"/>
  <c r="J1411" i="2" s="1"/>
  <c r="H1407" i="2"/>
  <c r="J1407" i="2" s="1"/>
  <c r="H1403" i="2"/>
  <c r="J1403" i="2" s="1"/>
  <c r="H1399" i="2"/>
  <c r="J1399" i="2" s="1"/>
  <c r="H1395" i="2"/>
  <c r="J1395" i="2" s="1"/>
  <c r="H1391" i="2"/>
  <c r="J1391" i="2" s="1"/>
  <c r="H1387" i="2"/>
  <c r="J1387" i="2" s="1"/>
  <c r="H1383" i="2"/>
  <c r="J1383" i="2" s="1"/>
  <c r="H1379" i="2"/>
  <c r="J1379" i="2" s="1"/>
  <c r="H1375" i="2"/>
  <c r="J1375" i="2" s="1"/>
  <c r="H1371" i="2"/>
  <c r="J1371" i="2" s="1"/>
  <c r="H1367" i="2"/>
  <c r="J1367" i="2" s="1"/>
  <c r="H1363" i="2"/>
  <c r="J1363" i="2" s="1"/>
  <c r="H1359" i="2"/>
  <c r="J1359" i="2" s="1"/>
  <c r="H1355" i="2"/>
  <c r="J1355" i="2" s="1"/>
  <c r="H1351" i="2"/>
  <c r="J1351" i="2" s="1"/>
  <c r="H1347" i="2"/>
  <c r="J1347" i="2" s="1"/>
  <c r="H1343" i="2"/>
  <c r="J1343" i="2" s="1"/>
  <c r="H1339" i="2"/>
  <c r="J1339" i="2" s="1"/>
  <c r="H1335" i="2"/>
  <c r="J1335" i="2" s="1"/>
  <c r="H1331" i="2"/>
  <c r="J1331" i="2" s="1"/>
  <c r="H1327" i="2"/>
  <c r="J1327" i="2" s="1"/>
  <c r="H1323" i="2"/>
  <c r="J1323" i="2" s="1"/>
  <c r="H1319" i="2"/>
  <c r="J1319" i="2" s="1"/>
  <c r="H1315" i="2"/>
  <c r="J1315" i="2" s="1"/>
  <c r="H1311" i="2"/>
  <c r="J1311" i="2" s="1"/>
  <c r="H1307" i="2"/>
  <c r="J1307" i="2" s="1"/>
  <c r="H1303" i="2"/>
  <c r="J1303" i="2" s="1"/>
  <c r="H1299" i="2"/>
  <c r="J1299" i="2" s="1"/>
  <c r="H1295" i="2"/>
  <c r="J1295" i="2" s="1"/>
  <c r="H1291" i="2"/>
  <c r="J1291" i="2" s="1"/>
  <c r="H1287" i="2"/>
  <c r="J1287" i="2" s="1"/>
  <c r="H1283" i="2"/>
  <c r="J1283" i="2" s="1"/>
  <c r="H1267" i="2"/>
  <c r="J1267" i="2" s="1"/>
  <c r="H1263" i="2"/>
  <c r="J1263" i="2" s="1"/>
  <c r="H1259" i="2"/>
  <c r="J1259" i="2" s="1"/>
  <c r="H1255" i="2"/>
  <c r="J1255" i="2" s="1"/>
  <c r="H1251" i="2"/>
  <c r="J1251" i="2" s="1"/>
  <c r="H1247" i="2"/>
  <c r="J1247" i="2" s="1"/>
  <c r="H1243" i="2"/>
  <c r="J1243" i="2" s="1"/>
  <c r="H1239" i="2"/>
  <c r="J1239" i="2" s="1"/>
  <c r="H1235" i="2"/>
  <c r="J1235" i="2" s="1"/>
  <c r="H1231" i="2"/>
  <c r="J1231" i="2" s="1"/>
  <c r="H1199" i="2"/>
  <c r="J1199" i="2" s="1"/>
  <c r="H1195" i="2"/>
  <c r="J1195" i="2" s="1"/>
  <c r="H1191" i="2"/>
  <c r="J1191" i="2" s="1"/>
  <c r="H1187" i="2"/>
  <c r="J1187" i="2" s="1"/>
  <c r="H1183" i="2"/>
  <c r="J1183" i="2" s="1"/>
  <c r="H1179" i="2"/>
  <c r="J1179" i="2" s="1"/>
  <c r="H1175" i="2"/>
  <c r="J1175" i="2" s="1"/>
  <c r="H1171" i="2"/>
  <c r="J1171" i="2" s="1"/>
  <c r="H1167" i="2"/>
  <c r="J1167" i="2" s="1"/>
  <c r="H1163" i="2"/>
  <c r="J1163" i="2" s="1"/>
  <c r="H1159" i="2"/>
  <c r="J1159" i="2" s="1"/>
  <c r="H1155" i="2"/>
  <c r="J1155" i="2" s="1"/>
  <c r="H1151" i="2"/>
  <c r="J1151" i="2" s="1"/>
  <c r="H1147" i="2"/>
  <c r="J1147" i="2" s="1"/>
  <c r="H1143" i="2"/>
  <c r="J1143" i="2" s="1"/>
  <c r="H1135" i="2"/>
  <c r="J1135" i="2" s="1"/>
  <c r="H1131" i="2"/>
  <c r="J1131" i="2" s="1"/>
  <c r="H1110" i="2"/>
  <c r="H1278" i="2"/>
  <c r="J1278" i="2" s="1"/>
  <c r="H1118" i="2"/>
  <c r="H1281" i="2"/>
  <c r="J1281" i="2" s="1"/>
  <c r="H1277" i="2"/>
  <c r="J1277" i="2" s="1"/>
  <c r="H1117" i="2"/>
  <c r="H1116" i="2"/>
  <c r="H1105" i="2"/>
  <c r="H1280" i="2"/>
  <c r="J1280" i="2" s="1"/>
  <c r="H1276" i="2"/>
  <c r="J1276" i="2" s="1"/>
  <c r="H1272" i="2"/>
  <c r="J1272" i="2" s="1"/>
  <c r="H1140" i="2"/>
  <c r="J1140" i="2" s="1"/>
  <c r="H1112" i="2"/>
  <c r="H1279" i="2"/>
  <c r="J1279" i="2" s="1"/>
  <c r="H1275" i="2"/>
  <c r="J1275" i="2" s="1"/>
  <c r="H1271" i="2"/>
  <c r="J1271" i="2" s="1"/>
  <c r="H1139" i="2"/>
  <c r="J1139" i="2" s="1"/>
  <c r="H1127" i="2"/>
  <c r="J1127" i="2" s="1"/>
  <c r="H1123" i="2"/>
  <c r="J1123" i="2" s="1"/>
  <c r="H1119" i="2"/>
  <c r="H1115" i="2"/>
  <c r="H1111" i="2"/>
  <c r="H756" i="2"/>
  <c r="J756" i="2" s="1"/>
  <c r="H748" i="2"/>
  <c r="J748" i="2" s="1"/>
  <c r="H8" i="2"/>
  <c r="E9" i="2"/>
  <c r="F9" i="2"/>
  <c r="G9" i="2" s="1"/>
  <c r="D10" i="2"/>
  <c r="H23" i="2"/>
  <c r="J23" i="2" s="1"/>
  <c r="D25" i="2"/>
  <c r="E24" i="2"/>
  <c r="F24" i="2"/>
  <c r="G24" i="2" s="1"/>
  <c r="D19" i="4" l="1"/>
  <c r="K54" i="4" s="1"/>
  <c r="K46" i="4"/>
  <c r="J1909" i="2"/>
  <c r="J1544" i="2"/>
  <c r="J1469" i="2"/>
  <c r="E10" i="2"/>
  <c r="F10" i="2"/>
  <c r="G10" i="2" s="1"/>
  <c r="D11" i="2"/>
  <c r="H24" i="2"/>
  <c r="J24" i="2" s="1"/>
  <c r="E25" i="2"/>
  <c r="F25" i="2"/>
  <c r="G25" i="2" s="1"/>
  <c r="D26" i="2"/>
  <c r="H9" i="2"/>
  <c r="K57" i="4" l="1"/>
  <c r="D27" i="4" s="1" a="1"/>
  <c r="D27" i="4" s="1"/>
  <c r="K53" i="4"/>
  <c r="K55" i="4"/>
  <c r="K47" i="4"/>
  <c r="D21" i="4" s="1" a="1"/>
  <c r="D21" i="4" s="1"/>
  <c r="H25" i="2"/>
  <c r="J25" i="2" s="1"/>
  <c r="D12" i="2"/>
  <c r="E11" i="2"/>
  <c r="F11" i="2"/>
  <c r="G11" i="2" s="1"/>
  <c r="E26" i="2"/>
  <c r="F26" i="2"/>
  <c r="G26" i="2" s="1"/>
  <c r="D27" i="2"/>
  <c r="H10" i="2"/>
  <c r="K56" i="4" l="1"/>
  <c r="K48" i="4"/>
  <c r="D23" i="4" s="1" a="1"/>
  <c r="D23" i="4" s="1"/>
  <c r="H26" i="2"/>
  <c r="J26" i="2" s="1"/>
  <c r="H11" i="2"/>
  <c r="E12" i="2"/>
  <c r="F12" i="2"/>
  <c r="G12" i="2" s="1"/>
  <c r="D13" i="2"/>
  <c r="D28" i="2"/>
  <c r="E27" i="2"/>
  <c r="F27" i="2"/>
  <c r="G27" i="2" s="1"/>
  <c r="K49" i="4" l="1"/>
  <c r="D25" i="4" s="1" a="1"/>
  <c r="D25" i="4" s="1"/>
  <c r="H12" i="2"/>
  <c r="F13" i="2"/>
  <c r="G13" i="2" s="1"/>
  <c r="D14" i="2"/>
  <c r="E13" i="2"/>
  <c r="D29" i="2"/>
  <c r="E28" i="2"/>
  <c r="F28" i="2"/>
  <c r="G28" i="2" s="1"/>
  <c r="H27" i="2"/>
  <c r="J27" i="2" s="1"/>
  <c r="H13" i="2" l="1"/>
  <c r="E29" i="2"/>
  <c r="F29" i="2"/>
  <c r="G29" i="2" s="1"/>
  <c r="D30" i="2"/>
  <c r="D15" i="2"/>
  <c r="E14" i="2"/>
  <c r="F14" i="2"/>
  <c r="G14" i="2" s="1"/>
  <c r="H28" i="2"/>
  <c r="J28" i="2" s="1"/>
  <c r="E30" i="2" l="1"/>
  <c r="F30" i="2"/>
  <c r="G30" i="2" s="1"/>
  <c r="D31" i="2"/>
  <c r="H14" i="2"/>
  <c r="E15" i="2"/>
  <c r="F15" i="2"/>
  <c r="G15" i="2" s="1"/>
  <c r="D16" i="2"/>
  <c r="H29" i="2"/>
  <c r="J29" i="2" s="1"/>
  <c r="H15" i="2" l="1"/>
  <c r="D32" i="2"/>
  <c r="E31" i="2"/>
  <c r="F31" i="2"/>
  <c r="G31" i="2" s="1"/>
  <c r="F16" i="2"/>
  <c r="G16" i="2" s="1"/>
  <c r="D17" i="2"/>
  <c r="E16" i="2"/>
  <c r="H30" i="2"/>
  <c r="J30" i="2" s="1"/>
  <c r="H31" i="2" l="1"/>
  <c r="J31" i="2" s="1"/>
  <c r="D33" i="2"/>
  <c r="E32" i="2"/>
  <c r="F32" i="2"/>
  <c r="G32" i="2" s="1"/>
  <c r="D18" i="2"/>
  <c r="E17" i="2"/>
  <c r="F17" i="2"/>
  <c r="G17" i="2" s="1"/>
  <c r="H16" i="2"/>
  <c r="H32" i="2" l="1"/>
  <c r="J32" i="2" s="1"/>
  <c r="H17" i="2"/>
  <c r="E33" i="2"/>
  <c r="F33" i="2"/>
  <c r="G33" i="2" s="1"/>
  <c r="D34" i="2"/>
  <c r="E18" i="2"/>
  <c r="F18" i="2"/>
  <c r="G18" i="2" s="1"/>
  <c r="H33" i="2" l="1"/>
  <c r="J33" i="2" s="1"/>
  <c r="E34" i="2"/>
  <c r="F34" i="2"/>
  <c r="G34" i="2" s="1"/>
  <c r="D35" i="2"/>
  <c r="H18" i="2"/>
  <c r="H34" i="2" l="1"/>
  <c r="J34" i="2" s="1"/>
  <c r="D36" i="2"/>
  <c r="E35" i="2"/>
  <c r="F35" i="2"/>
  <c r="G35" i="2" s="1"/>
  <c r="H35" i="2" l="1"/>
  <c r="J35" i="2" s="1"/>
  <c r="D37" i="2"/>
  <c r="E36" i="2"/>
  <c r="F36" i="2"/>
  <c r="G36" i="2" s="1"/>
  <c r="H36" i="2" l="1"/>
  <c r="J36" i="2" s="1"/>
  <c r="E37" i="2"/>
  <c r="F37" i="2"/>
  <c r="G37" i="2" s="1"/>
  <c r="D38" i="2"/>
  <c r="H37" i="2" l="1"/>
  <c r="J37" i="2" s="1"/>
  <c r="E38" i="2"/>
  <c r="F38" i="2"/>
  <c r="G38" i="2" s="1"/>
  <c r="D39" i="2"/>
  <c r="D40" i="2" l="1"/>
  <c r="E39" i="2"/>
  <c r="F39" i="2"/>
  <c r="G39" i="2" s="1"/>
  <c r="H38" i="2"/>
  <c r="J38" i="2" s="1"/>
  <c r="H39" i="2" l="1"/>
  <c r="J39" i="2" s="1"/>
  <c r="D41" i="2"/>
  <c r="E40" i="2"/>
  <c r="F40" i="2"/>
  <c r="G40" i="2" s="1"/>
  <c r="H40" i="2" l="1"/>
  <c r="J40" i="2" s="1"/>
  <c r="E41" i="2"/>
  <c r="F41" i="2"/>
  <c r="G41" i="2" s="1"/>
  <c r="D42" i="2"/>
  <c r="H41" i="2" l="1"/>
  <c r="J41" i="2" s="1"/>
  <c r="E42" i="2"/>
  <c r="F42" i="2"/>
  <c r="G42" i="2" s="1"/>
  <c r="D43" i="2"/>
  <c r="D44" i="2" l="1"/>
  <c r="E43" i="2"/>
  <c r="F43" i="2"/>
  <c r="G43" i="2" s="1"/>
  <c r="H42" i="2"/>
  <c r="J42" i="2" s="1"/>
  <c r="D45" i="2" l="1"/>
  <c r="E44" i="2"/>
  <c r="F44" i="2"/>
  <c r="G44" i="2" s="1"/>
  <c r="H43" i="2"/>
  <c r="J43" i="2" s="1"/>
  <c r="H44" i="2" l="1"/>
  <c r="J44" i="2" s="1"/>
  <c r="D46" i="2"/>
  <c r="E45" i="2"/>
  <c r="F45" i="2"/>
  <c r="G45" i="2" s="1"/>
  <c r="E46" i="2" l="1"/>
  <c r="F46" i="2"/>
  <c r="G46" i="2" s="1"/>
  <c r="D47" i="2"/>
  <c r="H45" i="2"/>
  <c r="J45" i="2" s="1"/>
  <c r="H46" i="2" l="1"/>
  <c r="J46" i="2" s="1"/>
  <c r="F47" i="2"/>
  <c r="G47" i="2" s="1"/>
  <c r="D48" i="2"/>
  <c r="E47" i="2"/>
  <c r="H47" i="2" l="1"/>
  <c r="J47" i="2" s="1"/>
  <c r="D49" i="2"/>
  <c r="E48" i="2"/>
  <c r="F48" i="2"/>
  <c r="G48" i="2" s="1"/>
  <c r="H48" i="2" l="1"/>
  <c r="J48" i="2" s="1"/>
  <c r="D50" i="2"/>
  <c r="E49" i="2"/>
  <c r="F49" i="2"/>
  <c r="G49" i="2" s="1"/>
  <c r="H49" i="2" l="1"/>
  <c r="J49" i="2" s="1"/>
  <c r="E50" i="2"/>
  <c r="F50" i="2"/>
  <c r="G50" i="2" s="1"/>
  <c r="D51" i="2"/>
  <c r="F51" i="2" l="1"/>
  <c r="G51" i="2" s="1"/>
  <c r="D52" i="2"/>
  <c r="E51" i="2"/>
  <c r="H50" i="2"/>
  <c r="J50" i="2" s="1"/>
  <c r="H51" i="2" l="1"/>
  <c r="J51" i="2" s="1"/>
  <c r="D53" i="2"/>
  <c r="E52" i="2"/>
  <c r="F52" i="2"/>
  <c r="G52" i="2" s="1"/>
  <c r="H52" i="2" l="1"/>
  <c r="J52" i="2" s="1"/>
  <c r="D54" i="2"/>
  <c r="E53" i="2"/>
  <c r="F53" i="2"/>
  <c r="G53" i="2" s="1"/>
  <c r="H53" i="2" l="1"/>
  <c r="J53" i="2" s="1"/>
  <c r="E54" i="2"/>
  <c r="F54" i="2"/>
  <c r="G54" i="2" s="1"/>
  <c r="D55" i="2"/>
  <c r="F55" i="2" l="1"/>
  <c r="G55" i="2" s="1"/>
  <c r="D56" i="2"/>
  <c r="E55" i="2"/>
  <c r="H54" i="2"/>
  <c r="J54" i="2" s="1"/>
  <c r="H55" i="2" l="1"/>
  <c r="J55" i="2" s="1"/>
  <c r="D57" i="2"/>
  <c r="E56" i="2"/>
  <c r="F56" i="2"/>
  <c r="G56" i="2" s="1"/>
  <c r="H56" i="2" l="1"/>
  <c r="J56" i="2" s="1"/>
  <c r="D58" i="2"/>
  <c r="E57" i="2"/>
  <c r="F57" i="2"/>
  <c r="G57" i="2" s="1"/>
  <c r="E58" i="2" l="1"/>
  <c r="F58" i="2"/>
  <c r="G58" i="2" s="1"/>
  <c r="D59" i="2"/>
  <c r="H57" i="2"/>
  <c r="J57" i="2" s="1"/>
  <c r="F59" i="2" l="1"/>
  <c r="G59" i="2" s="1"/>
  <c r="D60" i="2"/>
  <c r="E59" i="2"/>
  <c r="H58" i="2"/>
  <c r="J58" i="2" s="1"/>
  <c r="H59" i="2" l="1"/>
  <c r="J59" i="2" s="1"/>
  <c r="D61" i="2"/>
  <c r="E60" i="2"/>
  <c r="F60" i="2"/>
  <c r="G60" i="2" s="1"/>
  <c r="H60" i="2" l="1"/>
  <c r="J60" i="2" s="1"/>
  <c r="D62" i="2"/>
  <c r="E61" i="2"/>
  <c r="F61" i="2"/>
  <c r="G61" i="2" s="1"/>
  <c r="H61" i="2" l="1"/>
  <c r="J61" i="2" s="1"/>
  <c r="E62" i="2"/>
  <c r="F62" i="2"/>
  <c r="G62" i="2" s="1"/>
  <c r="D63" i="2"/>
  <c r="H62" i="2" l="1"/>
  <c r="J62" i="2" s="1"/>
  <c r="F63" i="2"/>
  <c r="G63" i="2" s="1"/>
  <c r="D64" i="2"/>
  <c r="E63" i="2"/>
  <c r="H63" i="2" l="1"/>
  <c r="J63" i="2" s="1"/>
  <c r="D65" i="2"/>
  <c r="E64" i="2"/>
  <c r="F64" i="2"/>
  <c r="G64" i="2" s="1"/>
  <c r="H64" i="2" l="1"/>
  <c r="J64" i="2" s="1"/>
  <c r="D66" i="2"/>
  <c r="E65" i="2"/>
  <c r="F65" i="2"/>
  <c r="G65" i="2" s="1"/>
  <c r="H65" i="2" l="1"/>
  <c r="J65" i="2" s="1"/>
  <c r="E66" i="2"/>
  <c r="F66" i="2"/>
  <c r="G66" i="2" s="1"/>
  <c r="D67" i="2"/>
  <c r="F67" i="2" l="1"/>
  <c r="G67" i="2" s="1"/>
  <c r="D68" i="2"/>
  <c r="E67" i="2"/>
  <c r="H66" i="2"/>
  <c r="J66" i="2" s="1"/>
  <c r="H67" i="2" l="1"/>
  <c r="J67" i="2" s="1"/>
  <c r="D69" i="2"/>
  <c r="E68" i="2"/>
  <c r="F68" i="2"/>
  <c r="G68" i="2" s="1"/>
  <c r="D70" i="2" l="1"/>
  <c r="E69" i="2"/>
  <c r="F69" i="2"/>
  <c r="G69" i="2" s="1"/>
  <c r="H68" i="2"/>
  <c r="J68" i="2" s="1"/>
  <c r="H69" i="2" l="1"/>
  <c r="J69" i="2" s="1"/>
  <c r="E70" i="2"/>
  <c r="F70" i="2"/>
  <c r="G70" i="2" s="1"/>
  <c r="D71" i="2"/>
  <c r="F71" i="2" l="1"/>
  <c r="G71" i="2" s="1"/>
  <c r="D72" i="2"/>
  <c r="E71" i="2"/>
  <c r="H70" i="2"/>
  <c r="J70" i="2" s="1"/>
  <c r="H71" i="2" l="1"/>
  <c r="J71" i="2" s="1"/>
  <c r="D73" i="2"/>
  <c r="E72" i="2"/>
  <c r="F72" i="2"/>
  <c r="G72" i="2" s="1"/>
  <c r="H72" i="2" l="1"/>
  <c r="J72" i="2" s="1"/>
  <c r="D74" i="2"/>
  <c r="E73" i="2"/>
  <c r="F73" i="2"/>
  <c r="G73" i="2" s="1"/>
  <c r="H73" i="2" l="1"/>
  <c r="J73" i="2" s="1"/>
  <c r="E74" i="2"/>
  <c r="F74" i="2"/>
  <c r="G74" i="2" s="1"/>
  <c r="D75" i="2"/>
  <c r="F75" i="2" l="1"/>
  <c r="G75" i="2" s="1"/>
  <c r="D76" i="2"/>
  <c r="E75" i="2"/>
  <c r="H74" i="2"/>
  <c r="J74" i="2" s="1"/>
  <c r="H75" i="2" l="1"/>
  <c r="J75" i="2" s="1"/>
  <c r="D77" i="2"/>
  <c r="F76" i="2"/>
  <c r="G76" i="2" s="1"/>
  <c r="E76" i="2"/>
  <c r="H76" i="2" l="1"/>
  <c r="J76" i="2" s="1"/>
  <c r="D78" i="2"/>
  <c r="E77" i="2"/>
  <c r="F77" i="2"/>
  <c r="G77" i="2" s="1"/>
  <c r="H77" i="2" l="1"/>
  <c r="J77" i="2" s="1"/>
  <c r="E78" i="2"/>
  <c r="F78" i="2"/>
  <c r="G78" i="2" s="1"/>
  <c r="D79" i="2"/>
  <c r="E79" i="2" l="1"/>
  <c r="F79" i="2"/>
  <c r="G79" i="2" s="1"/>
  <c r="D80" i="2"/>
  <c r="H78" i="2"/>
  <c r="J78" i="2" s="1"/>
  <c r="D81" i="2" l="1"/>
  <c r="F80" i="2"/>
  <c r="G80" i="2" s="1"/>
  <c r="E80" i="2"/>
  <c r="H79" i="2"/>
  <c r="J79" i="2" s="1"/>
  <c r="H80" i="2" l="1"/>
  <c r="J80" i="2" s="1"/>
  <c r="D82" i="2"/>
  <c r="E81" i="2"/>
  <c r="F81" i="2"/>
  <c r="G81" i="2" s="1"/>
  <c r="H81" i="2" l="1"/>
  <c r="J81" i="2" s="1"/>
  <c r="E82" i="2"/>
  <c r="F82" i="2"/>
  <c r="G82" i="2" s="1"/>
  <c r="D83" i="2"/>
  <c r="E83" i="2" l="1"/>
  <c r="F83" i="2"/>
  <c r="G83" i="2" s="1"/>
  <c r="D84" i="2"/>
  <c r="H82" i="2"/>
  <c r="J82" i="2" s="1"/>
  <c r="D85" i="2" l="1"/>
  <c r="E84" i="2"/>
  <c r="F84" i="2"/>
  <c r="G84" i="2" s="1"/>
  <c r="H83" i="2"/>
  <c r="J83" i="2" s="1"/>
  <c r="H84" i="2" l="1"/>
  <c r="J84" i="2" s="1"/>
  <c r="D86" i="2"/>
  <c r="E85" i="2"/>
  <c r="F85" i="2"/>
  <c r="G85" i="2" s="1"/>
  <c r="H85" i="2" l="1"/>
  <c r="J85" i="2" s="1"/>
  <c r="E86" i="2"/>
  <c r="F86" i="2"/>
  <c r="G86" i="2" s="1"/>
  <c r="D87" i="2"/>
  <c r="H86" i="2" l="1"/>
  <c r="J86" i="2" s="1"/>
  <c r="E87" i="2"/>
  <c r="F87" i="2"/>
  <c r="G87" i="2" s="1"/>
  <c r="D88" i="2"/>
  <c r="D89" i="2" l="1"/>
  <c r="E88" i="2"/>
  <c r="F88" i="2"/>
  <c r="G88" i="2" s="1"/>
  <c r="H87" i="2"/>
  <c r="J87" i="2" s="1"/>
  <c r="H88" i="2" l="1"/>
  <c r="J88" i="2" s="1"/>
  <c r="D90" i="2"/>
  <c r="E89" i="2"/>
  <c r="F89" i="2"/>
  <c r="G89" i="2" s="1"/>
  <c r="E90" i="2" l="1"/>
  <c r="F90" i="2"/>
  <c r="G90" i="2" s="1"/>
  <c r="D91" i="2"/>
  <c r="H89" i="2"/>
  <c r="J89" i="2" s="1"/>
  <c r="E91" i="2" l="1"/>
  <c r="F91" i="2"/>
  <c r="G91" i="2" s="1"/>
  <c r="D92" i="2"/>
  <c r="H90" i="2"/>
  <c r="J90" i="2" s="1"/>
  <c r="D93" i="2" l="1"/>
  <c r="F92" i="2"/>
  <c r="G92" i="2" s="1"/>
  <c r="E92" i="2"/>
  <c r="H91" i="2"/>
  <c r="J91" i="2" s="1"/>
  <c r="H92" i="2" l="1"/>
  <c r="J92" i="2" s="1"/>
  <c r="D94" i="2"/>
  <c r="E93" i="2"/>
  <c r="F93" i="2"/>
  <c r="G93" i="2" s="1"/>
  <c r="E94" i="2" l="1"/>
  <c r="F94" i="2"/>
  <c r="G94" i="2" s="1"/>
  <c r="D95" i="2"/>
  <c r="H93" i="2"/>
  <c r="J93" i="2" s="1"/>
  <c r="E95" i="2" l="1"/>
  <c r="F95" i="2"/>
  <c r="G95" i="2" s="1"/>
  <c r="D96" i="2"/>
  <c r="H94" i="2"/>
  <c r="J94" i="2" s="1"/>
  <c r="H95" i="2" l="1"/>
  <c r="J95" i="2" s="1"/>
  <c r="D97" i="2"/>
  <c r="F96" i="2"/>
  <c r="G96" i="2" s="1"/>
  <c r="E96" i="2"/>
  <c r="D98" i="2" l="1"/>
  <c r="E97" i="2"/>
  <c r="F97" i="2"/>
  <c r="G97" i="2" s="1"/>
  <c r="H96" i="2"/>
  <c r="J96" i="2" s="1"/>
  <c r="H97" i="2" l="1"/>
  <c r="J97" i="2" s="1"/>
  <c r="E98" i="2"/>
  <c r="F98" i="2"/>
  <c r="G98" i="2" s="1"/>
  <c r="D99" i="2"/>
  <c r="E99" i="2" l="1"/>
  <c r="F99" i="2"/>
  <c r="G99" i="2" s="1"/>
  <c r="D100" i="2"/>
  <c r="H98" i="2"/>
  <c r="J98" i="2" s="1"/>
  <c r="H99" i="2" l="1"/>
  <c r="J99" i="2" s="1"/>
  <c r="D101" i="2"/>
  <c r="E100" i="2"/>
  <c r="F100" i="2"/>
  <c r="G100" i="2" s="1"/>
  <c r="H100" i="2" l="1"/>
  <c r="J100" i="2" s="1"/>
  <c r="D102" i="2"/>
  <c r="E101" i="2"/>
  <c r="F101" i="2"/>
  <c r="G101" i="2" s="1"/>
  <c r="E102" i="2" l="1"/>
  <c r="F102" i="2"/>
  <c r="G102" i="2" s="1"/>
  <c r="D103" i="2"/>
  <c r="H101" i="2"/>
  <c r="J101" i="2" s="1"/>
  <c r="E103" i="2" l="1"/>
  <c r="F103" i="2"/>
  <c r="G103" i="2" s="1"/>
  <c r="D104" i="2"/>
  <c r="H102" i="2"/>
  <c r="J102" i="2" s="1"/>
  <c r="D105" i="2" l="1"/>
  <c r="E104" i="2"/>
  <c r="F104" i="2"/>
  <c r="G104" i="2" s="1"/>
  <c r="H103" i="2"/>
  <c r="J103" i="2" s="1"/>
  <c r="H104" i="2" l="1"/>
  <c r="J104" i="2" s="1"/>
  <c r="D106" i="2"/>
  <c r="E105" i="2"/>
  <c r="F105" i="2"/>
  <c r="G105" i="2" s="1"/>
  <c r="H105" i="2" l="1"/>
  <c r="J105" i="2" s="1"/>
  <c r="D107" i="2"/>
  <c r="E106" i="2"/>
  <c r="F106" i="2"/>
  <c r="G106" i="2" s="1"/>
  <c r="E107" i="2" l="1"/>
  <c r="F107" i="2"/>
  <c r="G107" i="2" s="1"/>
  <c r="D108" i="2"/>
  <c r="H106" i="2"/>
  <c r="J106" i="2" s="1"/>
  <c r="F108" i="2" l="1"/>
  <c r="G108" i="2" s="1"/>
  <c r="D109" i="2"/>
  <c r="E108" i="2"/>
  <c r="H107" i="2"/>
  <c r="J107" i="2" s="1"/>
  <c r="H108" i="2" l="1"/>
  <c r="J108" i="2" s="1"/>
  <c r="D110" i="2"/>
  <c r="E109" i="2"/>
  <c r="F109" i="2"/>
  <c r="G109" i="2" s="1"/>
  <c r="H109" i="2" l="1"/>
  <c r="J109" i="2" s="1"/>
  <c r="D111" i="2"/>
  <c r="E110" i="2"/>
  <c r="F110" i="2"/>
  <c r="G110" i="2" s="1"/>
  <c r="E111" i="2" l="1"/>
  <c r="F111" i="2"/>
  <c r="G111" i="2" s="1"/>
  <c r="D112" i="2"/>
  <c r="H110" i="2"/>
  <c r="J110" i="2" s="1"/>
  <c r="F112" i="2" l="1"/>
  <c r="G112" i="2" s="1"/>
  <c r="D113" i="2"/>
  <c r="E112" i="2"/>
  <c r="H111" i="2"/>
  <c r="J111" i="2" s="1"/>
  <c r="H112" i="2" l="1"/>
  <c r="J112" i="2" s="1"/>
  <c r="D114" i="2"/>
  <c r="E113" i="2"/>
  <c r="F113" i="2"/>
  <c r="G113" i="2" s="1"/>
  <c r="H113" i="2" l="1"/>
  <c r="J113" i="2" s="1"/>
  <c r="D115" i="2"/>
  <c r="E114" i="2"/>
  <c r="F114" i="2"/>
  <c r="G114" i="2" s="1"/>
  <c r="H114" i="2" l="1"/>
  <c r="J114" i="2" s="1"/>
  <c r="E115" i="2"/>
  <c r="F115" i="2"/>
  <c r="G115" i="2" s="1"/>
  <c r="D116" i="2"/>
  <c r="F116" i="2" l="1"/>
  <c r="G116" i="2" s="1"/>
  <c r="D117" i="2"/>
  <c r="E116" i="2"/>
  <c r="H115" i="2"/>
  <c r="J115" i="2" s="1"/>
  <c r="H116" i="2" l="1"/>
  <c r="J116" i="2" s="1"/>
  <c r="E117" i="2"/>
  <c r="D118" i="2"/>
  <c r="F117" i="2"/>
  <c r="G117" i="2" s="1"/>
  <c r="H117" i="2" l="1"/>
  <c r="J117" i="2" s="1"/>
  <c r="E118" i="2"/>
  <c r="F118" i="2"/>
  <c r="G118" i="2" s="1"/>
  <c r="D119" i="2"/>
  <c r="E119" i="2" l="1"/>
  <c r="F119" i="2"/>
  <c r="G119" i="2" s="1"/>
  <c r="D120" i="2"/>
  <c r="H118" i="2"/>
  <c r="J118" i="2" s="1"/>
  <c r="E120" i="2" l="1"/>
  <c r="D121" i="2"/>
  <c r="F120" i="2"/>
  <c r="G120" i="2" s="1"/>
  <c r="H119" i="2"/>
  <c r="J119" i="2" s="1"/>
  <c r="H120" i="2" l="1"/>
  <c r="J120" i="2" s="1"/>
  <c r="D122" i="2"/>
  <c r="E121" i="2"/>
  <c r="F121" i="2"/>
  <c r="G121" i="2" s="1"/>
  <c r="H121" i="2" l="1"/>
  <c r="J121" i="2" s="1"/>
  <c r="E122" i="2"/>
  <c r="F122" i="2"/>
  <c r="G122" i="2" s="1"/>
  <c r="D123" i="2"/>
  <c r="H122" i="2" l="1"/>
  <c r="J122" i="2" s="1"/>
  <c r="E123" i="2"/>
  <c r="F123" i="2"/>
  <c r="G123" i="2" s="1"/>
  <c r="D124" i="2"/>
  <c r="H123" i="2" l="1"/>
  <c r="J123" i="2" s="1"/>
  <c r="E124" i="2"/>
  <c r="D125" i="2"/>
  <c r="F124" i="2"/>
  <c r="G124" i="2" s="1"/>
  <c r="H124" i="2" l="1"/>
  <c r="J124" i="2" s="1"/>
  <c r="D126" i="2"/>
  <c r="E125" i="2"/>
  <c r="F125" i="2"/>
  <c r="G125" i="2" s="1"/>
  <c r="H125" i="2" l="1"/>
  <c r="J125" i="2" s="1"/>
  <c r="E126" i="2"/>
  <c r="F126" i="2"/>
  <c r="G126" i="2" s="1"/>
  <c r="D127" i="2"/>
  <c r="H126" i="2" l="1"/>
  <c r="J126" i="2" s="1"/>
  <c r="E127" i="2"/>
  <c r="F127" i="2"/>
  <c r="G127" i="2" s="1"/>
  <c r="D128" i="2"/>
  <c r="E128" i="2" l="1"/>
  <c r="D129" i="2"/>
  <c r="F128" i="2"/>
  <c r="G128" i="2" s="1"/>
  <c r="H127" i="2"/>
  <c r="J127" i="2" s="1"/>
  <c r="H128" i="2" l="1"/>
  <c r="J128" i="2" s="1"/>
  <c r="D130" i="2"/>
  <c r="E129" i="2"/>
  <c r="F129" i="2"/>
  <c r="G129" i="2" s="1"/>
  <c r="H129" i="2" l="1"/>
  <c r="J129" i="2" s="1"/>
  <c r="E130" i="2"/>
  <c r="F130" i="2"/>
  <c r="G130" i="2" s="1"/>
  <c r="D131" i="2"/>
  <c r="E131" i="2" l="1"/>
  <c r="F131" i="2"/>
  <c r="G131" i="2" s="1"/>
  <c r="D132" i="2"/>
  <c r="H130" i="2"/>
  <c r="J130" i="2" s="1"/>
  <c r="E132" i="2" l="1"/>
  <c r="D133" i="2"/>
  <c r="F132" i="2"/>
  <c r="G132" i="2" s="1"/>
  <c r="H131" i="2"/>
  <c r="J131" i="2" s="1"/>
  <c r="H132" i="2" l="1"/>
  <c r="J132" i="2" s="1"/>
  <c r="D134" i="2"/>
  <c r="F133" i="2"/>
  <c r="G133" i="2" s="1"/>
  <c r="E133" i="2"/>
  <c r="H133" i="2" l="1"/>
  <c r="J133" i="2" s="1"/>
  <c r="E134" i="2"/>
  <c r="F134" i="2"/>
  <c r="G134" i="2" s="1"/>
  <c r="D135" i="2"/>
  <c r="E135" i="2" l="1"/>
  <c r="F135" i="2"/>
  <c r="G135" i="2" s="1"/>
  <c r="D136" i="2"/>
  <c r="H134" i="2"/>
  <c r="J134" i="2" s="1"/>
  <c r="E136" i="2" l="1"/>
  <c r="F136" i="2"/>
  <c r="G136" i="2" s="1"/>
  <c r="D137" i="2"/>
  <c r="H135" i="2"/>
  <c r="J135" i="2" s="1"/>
  <c r="F137" i="2" l="1"/>
  <c r="G137" i="2" s="1"/>
  <c r="D138" i="2"/>
  <c r="E137" i="2"/>
  <c r="H136" i="2"/>
  <c r="J136" i="2" s="1"/>
  <c r="H137" i="2" l="1"/>
  <c r="J137" i="2" s="1"/>
  <c r="D139" i="2"/>
  <c r="E138" i="2"/>
  <c r="F138" i="2"/>
  <c r="G138" i="2" s="1"/>
  <c r="H138" i="2" l="1"/>
  <c r="J138" i="2" s="1"/>
  <c r="D140" i="2"/>
  <c r="E139" i="2"/>
  <c r="F139" i="2"/>
  <c r="G139" i="2" s="1"/>
  <c r="H139" i="2" l="1"/>
  <c r="J139" i="2" s="1"/>
  <c r="F140" i="2"/>
  <c r="G140" i="2" s="1"/>
  <c r="D141" i="2"/>
  <c r="E140" i="2"/>
  <c r="H140" i="2" l="1"/>
  <c r="J140" i="2" s="1"/>
  <c r="F141" i="2"/>
  <c r="G141" i="2" s="1"/>
  <c r="D142" i="2"/>
  <c r="E141" i="2"/>
  <c r="H141" i="2" l="1"/>
  <c r="J141" i="2" s="1"/>
  <c r="D143" i="2"/>
  <c r="E142" i="2"/>
  <c r="F142" i="2"/>
  <c r="G142" i="2" s="1"/>
  <c r="D144" i="2" l="1"/>
  <c r="E143" i="2"/>
  <c r="F143" i="2"/>
  <c r="G143" i="2" s="1"/>
  <c r="H142" i="2"/>
  <c r="J142" i="2" s="1"/>
  <c r="H143" i="2" l="1"/>
  <c r="J143" i="2" s="1"/>
  <c r="F144" i="2"/>
  <c r="G144" i="2" s="1"/>
  <c r="E144" i="2"/>
  <c r="D145" i="2"/>
  <c r="H144" i="2" l="1"/>
  <c r="J144" i="2" s="1"/>
  <c r="F145" i="2"/>
  <c r="G145" i="2" s="1"/>
  <c r="D146" i="2"/>
  <c r="E145" i="2"/>
  <c r="H145" i="2" l="1"/>
  <c r="J145" i="2" s="1"/>
  <c r="D147" i="2"/>
  <c r="E146" i="2"/>
  <c r="F146" i="2"/>
  <c r="G146" i="2" s="1"/>
  <c r="H146" i="2" l="1"/>
  <c r="J146" i="2" s="1"/>
  <c r="D148" i="2"/>
  <c r="E147" i="2"/>
  <c r="F147" i="2"/>
  <c r="G147" i="2" s="1"/>
  <c r="F148" i="2" l="1"/>
  <c r="G148" i="2" s="1"/>
  <c r="D149" i="2"/>
  <c r="E148" i="2"/>
  <c r="H147" i="2"/>
  <c r="J147" i="2" s="1"/>
  <c r="H148" i="2" l="1"/>
  <c r="J148" i="2" s="1"/>
  <c r="F149" i="2"/>
  <c r="G149" i="2" s="1"/>
  <c r="D150" i="2"/>
  <c r="E149" i="2"/>
  <c r="H149" i="2" l="1"/>
  <c r="J149" i="2" s="1"/>
  <c r="D151" i="2"/>
  <c r="E150" i="2"/>
  <c r="F150" i="2"/>
  <c r="G150" i="2" s="1"/>
  <c r="H150" i="2" l="1"/>
  <c r="J150" i="2" s="1"/>
  <c r="D152" i="2"/>
  <c r="E151" i="2"/>
  <c r="F151" i="2"/>
  <c r="G151" i="2" s="1"/>
  <c r="H151" i="2" l="1"/>
  <c r="J151" i="2" s="1"/>
  <c r="F152" i="2"/>
  <c r="G152" i="2" s="1"/>
  <c r="E152" i="2"/>
  <c r="D153" i="2"/>
  <c r="H152" i="2" l="1"/>
  <c r="J152" i="2" s="1"/>
  <c r="F153" i="2"/>
  <c r="G153" i="2" s="1"/>
  <c r="D154" i="2"/>
  <c r="E153" i="2"/>
  <c r="H153" i="2" l="1"/>
  <c r="J153" i="2" s="1"/>
  <c r="D155" i="2"/>
  <c r="E154" i="2"/>
  <c r="F154" i="2"/>
  <c r="G154" i="2" s="1"/>
  <c r="H154" i="2" l="1"/>
  <c r="J154" i="2" s="1"/>
  <c r="D156" i="2"/>
  <c r="E155" i="2"/>
  <c r="F155" i="2"/>
  <c r="G155" i="2" s="1"/>
  <c r="H155" i="2" l="1"/>
  <c r="J155" i="2" s="1"/>
  <c r="F156" i="2"/>
  <c r="G156" i="2" s="1"/>
  <c r="E156" i="2"/>
  <c r="D157" i="2"/>
  <c r="H156" i="2" l="1"/>
  <c r="J156" i="2" s="1"/>
  <c r="F157" i="2"/>
  <c r="G157" i="2" s="1"/>
  <c r="D158" i="2"/>
  <c r="E157" i="2"/>
  <c r="H157" i="2" l="1"/>
  <c r="J157" i="2" s="1"/>
  <c r="D159" i="2"/>
  <c r="E158" i="2"/>
  <c r="F158" i="2"/>
  <c r="G158" i="2" s="1"/>
  <c r="H158" i="2" l="1"/>
  <c r="J158" i="2" s="1"/>
  <c r="D160" i="2"/>
  <c r="E159" i="2"/>
  <c r="F159" i="2"/>
  <c r="G159" i="2" s="1"/>
  <c r="F160" i="2" l="1"/>
  <c r="G160" i="2" s="1"/>
  <c r="E160" i="2"/>
  <c r="D161" i="2"/>
  <c r="H159" i="2"/>
  <c r="J159" i="2" s="1"/>
  <c r="H160" i="2" l="1"/>
  <c r="J160" i="2" s="1"/>
  <c r="F161" i="2"/>
  <c r="G161" i="2" s="1"/>
  <c r="D162" i="2"/>
  <c r="E161" i="2"/>
  <c r="H161" i="2" l="1"/>
  <c r="J161" i="2" s="1"/>
  <c r="D163" i="2"/>
  <c r="E162" i="2"/>
  <c r="F162" i="2"/>
  <c r="G162" i="2" s="1"/>
  <c r="H162" i="2" l="1"/>
  <c r="J162" i="2" s="1"/>
  <c r="D164" i="2"/>
  <c r="E163" i="2"/>
  <c r="F163" i="2"/>
  <c r="G163" i="2" s="1"/>
  <c r="H163" i="2" l="1"/>
  <c r="J163" i="2" s="1"/>
  <c r="F164" i="2"/>
  <c r="G164" i="2" s="1"/>
  <c r="E164" i="2"/>
  <c r="D165" i="2"/>
  <c r="H164" i="2" l="1"/>
  <c r="J164" i="2" s="1"/>
  <c r="F165" i="2"/>
  <c r="G165" i="2" s="1"/>
  <c r="D166" i="2"/>
  <c r="E165" i="2"/>
  <c r="H165" i="2" l="1"/>
  <c r="J165" i="2" s="1"/>
  <c r="D167" i="2"/>
  <c r="E166" i="2"/>
  <c r="F166" i="2"/>
  <c r="G166" i="2" s="1"/>
  <c r="H166" i="2" l="1"/>
  <c r="J166" i="2" s="1"/>
  <c r="E167" i="2"/>
  <c r="F167" i="2"/>
  <c r="G167" i="2" s="1"/>
  <c r="D168" i="2"/>
  <c r="H167" i="2" l="1"/>
  <c r="J167" i="2" s="1"/>
  <c r="E168" i="2"/>
  <c r="F168" i="2"/>
  <c r="G168" i="2" s="1"/>
  <c r="D169" i="2"/>
  <c r="H168" i="2" l="1"/>
  <c r="J168" i="2" s="1"/>
  <c r="E169" i="2"/>
  <c r="D170" i="2"/>
  <c r="F169" i="2"/>
  <c r="G169" i="2" s="1"/>
  <c r="D171" i="2" l="1"/>
  <c r="E170" i="2"/>
  <c r="F170" i="2"/>
  <c r="G170" i="2" s="1"/>
  <c r="H169" i="2"/>
  <c r="J169" i="2" s="1"/>
  <c r="H170" i="2" l="1"/>
  <c r="J170" i="2" s="1"/>
  <c r="E171" i="2"/>
  <c r="F171" i="2"/>
  <c r="G171" i="2" s="1"/>
  <c r="D172" i="2"/>
  <c r="H171" i="2" l="1"/>
  <c r="J171" i="2" s="1"/>
  <c r="E172" i="2"/>
  <c r="F172" i="2"/>
  <c r="G172" i="2" s="1"/>
  <c r="D173" i="2"/>
  <c r="E173" i="2" l="1"/>
  <c r="D174" i="2"/>
  <c r="F173" i="2"/>
  <c r="G173" i="2" s="1"/>
  <c r="H172" i="2"/>
  <c r="J172" i="2" s="1"/>
  <c r="D175" i="2" l="1"/>
  <c r="E174" i="2"/>
  <c r="F174" i="2"/>
  <c r="G174" i="2" s="1"/>
  <c r="H173" i="2"/>
  <c r="J173" i="2" s="1"/>
  <c r="E175" i="2" l="1"/>
  <c r="F175" i="2"/>
  <c r="G175" i="2" s="1"/>
  <c r="D176" i="2"/>
  <c r="H174" i="2"/>
  <c r="J174" i="2" s="1"/>
  <c r="E176" i="2" l="1"/>
  <c r="F176" i="2"/>
  <c r="G176" i="2" s="1"/>
  <c r="D177" i="2"/>
  <c r="H175" i="2"/>
  <c r="J175" i="2" s="1"/>
  <c r="E177" i="2" l="1"/>
  <c r="D178" i="2"/>
  <c r="F177" i="2"/>
  <c r="G177" i="2" s="1"/>
  <c r="H176" i="2"/>
  <c r="J176" i="2" s="1"/>
  <c r="D179" i="2" l="1"/>
  <c r="E178" i="2"/>
  <c r="F178" i="2"/>
  <c r="G178" i="2" s="1"/>
  <c r="H177" i="2"/>
  <c r="J177" i="2" s="1"/>
  <c r="H178" i="2" l="1"/>
  <c r="J178" i="2" s="1"/>
  <c r="E179" i="2"/>
  <c r="F179" i="2"/>
  <c r="G179" i="2" s="1"/>
  <c r="D180" i="2"/>
  <c r="E180" i="2" l="1"/>
  <c r="F180" i="2"/>
  <c r="G180" i="2" s="1"/>
  <c r="D181" i="2"/>
  <c r="H179" i="2"/>
  <c r="J179" i="2" s="1"/>
  <c r="E181" i="2" l="1"/>
  <c r="D182" i="2"/>
  <c r="F181" i="2"/>
  <c r="G181" i="2" s="1"/>
  <c r="H180" i="2"/>
  <c r="J180" i="2" s="1"/>
  <c r="H181" i="2" l="1"/>
  <c r="J181" i="2" s="1"/>
  <c r="D183" i="2"/>
  <c r="E182" i="2"/>
  <c r="F182" i="2"/>
  <c r="G182" i="2" s="1"/>
  <c r="H182" i="2" l="1"/>
  <c r="J182" i="2" s="1"/>
  <c r="E183" i="2"/>
  <c r="F183" i="2"/>
  <c r="G183" i="2" s="1"/>
  <c r="D184" i="2"/>
  <c r="E184" i="2" l="1"/>
  <c r="F184" i="2"/>
  <c r="G184" i="2" s="1"/>
  <c r="D185" i="2"/>
  <c r="H183" i="2"/>
  <c r="J183" i="2" s="1"/>
  <c r="E185" i="2" l="1"/>
  <c r="D186" i="2"/>
  <c r="F185" i="2"/>
  <c r="G185" i="2" s="1"/>
  <c r="H184" i="2"/>
  <c r="J184" i="2" s="1"/>
  <c r="D187" i="2" l="1"/>
  <c r="E186" i="2"/>
  <c r="F186" i="2"/>
  <c r="G186" i="2" s="1"/>
  <c r="H185" i="2"/>
  <c r="J185" i="2" s="1"/>
  <c r="H186" i="2" l="1"/>
  <c r="J186" i="2" s="1"/>
  <c r="E187" i="2"/>
  <c r="F187" i="2"/>
  <c r="G187" i="2" s="1"/>
  <c r="D188" i="2"/>
  <c r="E188" i="2" l="1"/>
  <c r="F188" i="2"/>
  <c r="G188" i="2" s="1"/>
  <c r="D189" i="2"/>
  <c r="H187" i="2"/>
  <c r="J187" i="2" s="1"/>
  <c r="E189" i="2" l="1"/>
  <c r="D190" i="2"/>
  <c r="F189" i="2"/>
  <c r="G189" i="2" s="1"/>
  <c r="H188" i="2"/>
  <c r="J188" i="2" s="1"/>
  <c r="D191" i="2" l="1"/>
  <c r="F190" i="2"/>
  <c r="G190" i="2" s="1"/>
  <c r="E190" i="2"/>
  <c r="H189" i="2"/>
  <c r="J189" i="2" s="1"/>
  <c r="H190" i="2" l="1"/>
  <c r="J190" i="2" s="1"/>
  <c r="E191" i="2"/>
  <c r="F191" i="2"/>
  <c r="G191" i="2" s="1"/>
  <c r="D192" i="2"/>
  <c r="H191" i="2" l="1"/>
  <c r="J191" i="2" s="1"/>
  <c r="E192" i="2"/>
  <c r="F192" i="2"/>
  <c r="G192" i="2" s="1"/>
  <c r="D193" i="2"/>
  <c r="H192" i="2" l="1"/>
  <c r="J192" i="2" s="1"/>
  <c r="E193" i="2"/>
  <c r="D194" i="2"/>
  <c r="F193" i="2"/>
  <c r="G193" i="2" s="1"/>
  <c r="D195" i="2" l="1"/>
  <c r="E194" i="2"/>
  <c r="F194" i="2"/>
  <c r="G194" i="2" s="1"/>
  <c r="H193" i="2"/>
  <c r="J193" i="2" s="1"/>
  <c r="D196" i="2" l="1"/>
  <c r="E195" i="2"/>
  <c r="F195" i="2"/>
  <c r="G195" i="2" s="1"/>
  <c r="H194" i="2"/>
  <c r="J194" i="2" s="1"/>
  <c r="H195" i="2" l="1"/>
  <c r="J195" i="2" s="1"/>
  <c r="D197" i="2"/>
  <c r="E196" i="2"/>
  <c r="F196" i="2"/>
  <c r="G196" i="2" s="1"/>
  <c r="F197" i="2" l="1"/>
  <c r="G197" i="2" s="1"/>
  <c r="D198" i="2"/>
  <c r="E197" i="2"/>
  <c r="H196" i="2"/>
  <c r="J196" i="2" s="1"/>
  <c r="H197" i="2" l="1"/>
  <c r="J197" i="2" s="1"/>
  <c r="F198" i="2"/>
  <c r="G198" i="2" s="1"/>
  <c r="D199" i="2"/>
  <c r="E198" i="2"/>
  <c r="H198" i="2" l="1"/>
  <c r="J198" i="2" s="1"/>
  <c r="D200" i="2"/>
  <c r="E199" i="2"/>
  <c r="F199" i="2"/>
  <c r="G199" i="2" s="1"/>
  <c r="E200" i="2" l="1"/>
  <c r="F200" i="2"/>
  <c r="G200" i="2" s="1"/>
  <c r="D201" i="2"/>
  <c r="H199" i="2"/>
  <c r="J199" i="2" s="1"/>
  <c r="F201" i="2" l="1"/>
  <c r="G201" i="2" s="1"/>
  <c r="D202" i="2"/>
  <c r="E201" i="2"/>
  <c r="H200" i="2"/>
  <c r="J200" i="2" s="1"/>
  <c r="H201" i="2" l="1"/>
  <c r="J201" i="2" s="1"/>
  <c r="E202" i="2"/>
  <c r="F202" i="2"/>
  <c r="G202" i="2" s="1"/>
  <c r="D203" i="2"/>
  <c r="F203" i="2" l="1"/>
  <c r="G203" i="2" s="1"/>
  <c r="D204" i="2"/>
  <c r="E203" i="2"/>
  <c r="H202" i="2"/>
  <c r="J202" i="2" s="1"/>
  <c r="H203" i="2" l="1"/>
  <c r="J203" i="2" s="1"/>
  <c r="E204" i="2"/>
  <c r="F204" i="2"/>
  <c r="G204" i="2" s="1"/>
  <c r="D205" i="2"/>
  <c r="E205" i="2" l="1"/>
  <c r="F205" i="2"/>
  <c r="G205" i="2" s="1"/>
  <c r="D206" i="2"/>
  <c r="H204" i="2"/>
  <c r="J204" i="2" s="1"/>
  <c r="E206" i="2" l="1"/>
  <c r="D207" i="2"/>
  <c r="F206" i="2"/>
  <c r="G206" i="2" s="1"/>
  <c r="H205" i="2"/>
  <c r="J205" i="2" s="1"/>
  <c r="F207" i="2" l="1"/>
  <c r="G207" i="2" s="1"/>
  <c r="D208" i="2"/>
  <c r="E207" i="2"/>
  <c r="H206" i="2"/>
  <c r="J206" i="2" s="1"/>
  <c r="H207" i="2" l="1"/>
  <c r="J207" i="2" s="1"/>
  <c r="E208" i="2"/>
  <c r="D209" i="2"/>
  <c r="F208" i="2"/>
  <c r="G208" i="2" s="1"/>
  <c r="E209" i="2" l="1"/>
  <c r="F209" i="2"/>
  <c r="G209" i="2" s="1"/>
  <c r="D210" i="2"/>
  <c r="H208" i="2"/>
  <c r="J208" i="2" s="1"/>
  <c r="H209" i="2" l="1"/>
  <c r="J209" i="2" s="1"/>
  <c r="E210" i="2"/>
  <c r="D211" i="2"/>
  <c r="F210" i="2"/>
  <c r="G210" i="2" s="1"/>
  <c r="H210" i="2" l="1"/>
  <c r="J210" i="2" s="1"/>
  <c r="E211" i="2"/>
  <c r="F211" i="2"/>
  <c r="G211" i="2" s="1"/>
  <c r="D212" i="2"/>
  <c r="F212" i="2" l="1"/>
  <c r="G212" i="2" s="1"/>
  <c r="D213" i="2"/>
  <c r="E212" i="2"/>
  <c r="H211" i="2"/>
  <c r="J211" i="2" s="1"/>
  <c r="H212" i="2" l="1"/>
  <c r="J212" i="2" s="1"/>
  <c r="E213" i="2"/>
  <c r="D214" i="2"/>
  <c r="F213" i="2"/>
  <c r="G213" i="2" s="1"/>
  <c r="E214" i="2" l="1"/>
  <c r="D215" i="2"/>
  <c r="F214" i="2"/>
  <c r="G214" i="2" s="1"/>
  <c r="H213" i="2"/>
  <c r="J213" i="2" s="1"/>
  <c r="D216" i="2" l="1"/>
  <c r="E215" i="2"/>
  <c r="F215" i="2"/>
  <c r="G215" i="2" s="1"/>
  <c r="H214" i="2"/>
  <c r="J214" i="2" s="1"/>
  <c r="H215" i="2" l="1"/>
  <c r="J215" i="2" s="1"/>
  <c r="F216" i="2"/>
  <c r="G216" i="2" s="1"/>
  <c r="D217" i="2"/>
  <c r="E216" i="2"/>
  <c r="H216" i="2" l="1"/>
  <c r="J216" i="2" s="1"/>
  <c r="E217" i="2"/>
  <c r="D218" i="2"/>
  <c r="F217" i="2"/>
  <c r="G217" i="2" s="1"/>
  <c r="E218" i="2" l="1"/>
  <c r="F218" i="2"/>
  <c r="G218" i="2" s="1"/>
  <c r="D219" i="2"/>
  <c r="H217" i="2"/>
  <c r="J217" i="2" s="1"/>
  <c r="F219" i="2" l="1"/>
  <c r="G219" i="2" s="1"/>
  <c r="D220" i="2"/>
  <c r="E219" i="2"/>
  <c r="H218" i="2"/>
  <c r="J218" i="2" s="1"/>
  <c r="E220" i="2" l="1"/>
  <c r="F220" i="2"/>
  <c r="G220" i="2" s="1"/>
  <c r="D221" i="2"/>
  <c r="H219" i="2"/>
  <c r="J219" i="2" s="1"/>
  <c r="E221" i="2" l="1"/>
  <c r="F221" i="2"/>
  <c r="G221" i="2" s="1"/>
  <c r="D222" i="2"/>
  <c r="H220" i="2"/>
  <c r="J220" i="2" s="1"/>
  <c r="E222" i="2" l="1"/>
  <c r="D223" i="2"/>
  <c r="F222" i="2"/>
  <c r="G222" i="2" s="1"/>
  <c r="H221" i="2"/>
  <c r="J221" i="2" s="1"/>
  <c r="F223" i="2" l="1"/>
  <c r="G223" i="2" s="1"/>
  <c r="D224" i="2"/>
  <c r="E223" i="2"/>
  <c r="H222" i="2"/>
  <c r="J222" i="2" s="1"/>
  <c r="H223" i="2" l="1"/>
  <c r="J223" i="2" s="1"/>
  <c r="E224" i="2"/>
  <c r="D225" i="2"/>
  <c r="F224" i="2"/>
  <c r="G224" i="2" s="1"/>
  <c r="E225" i="2" l="1"/>
  <c r="F225" i="2"/>
  <c r="G225" i="2" s="1"/>
  <c r="D226" i="2"/>
  <c r="H224" i="2"/>
  <c r="J224" i="2" s="1"/>
  <c r="E226" i="2" l="1"/>
  <c r="D227" i="2"/>
  <c r="F226" i="2"/>
  <c r="G226" i="2" s="1"/>
  <c r="H225" i="2"/>
  <c r="J225" i="2" s="1"/>
  <c r="F227" i="2" l="1"/>
  <c r="G227" i="2" s="1"/>
  <c r="E227" i="2"/>
  <c r="D228" i="2"/>
  <c r="H226" i="2"/>
  <c r="J226" i="2" s="1"/>
  <c r="D229" i="2" l="1"/>
  <c r="E228" i="2"/>
  <c r="F228" i="2"/>
  <c r="G228" i="2" s="1"/>
  <c r="H227" i="2"/>
  <c r="J227" i="2" s="1"/>
  <c r="D230" i="2" l="1"/>
  <c r="E229" i="2"/>
  <c r="F229" i="2"/>
  <c r="G229" i="2" s="1"/>
  <c r="H228" i="2"/>
  <c r="J228" i="2" s="1"/>
  <c r="H229" i="2" l="1"/>
  <c r="J229" i="2" s="1"/>
  <c r="F230" i="2"/>
  <c r="G230" i="2" s="1"/>
  <c r="D231" i="2"/>
  <c r="E230" i="2"/>
  <c r="H230" i="2" l="1"/>
  <c r="J230" i="2" s="1"/>
  <c r="F231" i="2"/>
  <c r="G231" i="2" s="1"/>
  <c r="E231" i="2"/>
  <c r="D232" i="2"/>
  <c r="H231" i="2" l="1"/>
  <c r="J231" i="2" s="1"/>
  <c r="D233" i="2"/>
  <c r="E232" i="2"/>
  <c r="F232" i="2"/>
  <c r="G232" i="2" s="1"/>
  <c r="H232" i="2" l="1"/>
  <c r="J232" i="2" s="1"/>
  <c r="D234" i="2"/>
  <c r="E233" i="2"/>
  <c r="F233" i="2"/>
  <c r="G233" i="2" s="1"/>
  <c r="H233" i="2" l="1"/>
  <c r="J233" i="2" s="1"/>
  <c r="F234" i="2"/>
  <c r="G234" i="2" s="1"/>
  <c r="E234" i="2"/>
  <c r="D235" i="2"/>
  <c r="H234" i="2" l="1"/>
  <c r="J234" i="2" s="1"/>
  <c r="F235" i="2"/>
  <c r="G235" i="2" s="1"/>
  <c r="E235" i="2"/>
  <c r="D236" i="2"/>
  <c r="H235" i="2" l="1"/>
  <c r="J235" i="2" s="1"/>
  <c r="D237" i="2"/>
  <c r="E236" i="2"/>
  <c r="F236" i="2"/>
  <c r="G236" i="2" s="1"/>
  <c r="D238" i="2" l="1"/>
  <c r="E237" i="2"/>
  <c r="F237" i="2"/>
  <c r="G237" i="2" s="1"/>
  <c r="H236" i="2"/>
  <c r="J236" i="2" s="1"/>
  <c r="H237" i="2" l="1"/>
  <c r="J237" i="2" s="1"/>
  <c r="F238" i="2"/>
  <c r="G238" i="2" s="1"/>
  <c r="E238" i="2"/>
  <c r="D239" i="2"/>
  <c r="H238" i="2" l="1"/>
  <c r="J238" i="2" s="1"/>
  <c r="F239" i="2"/>
  <c r="G239" i="2" s="1"/>
  <c r="E239" i="2"/>
  <c r="D240" i="2"/>
  <c r="H239" i="2" l="1"/>
  <c r="J239" i="2" s="1"/>
  <c r="D241" i="2"/>
  <c r="E240" i="2"/>
  <c r="F240" i="2"/>
  <c r="G240" i="2" s="1"/>
  <c r="D242" i="2" l="1"/>
  <c r="E241" i="2"/>
  <c r="F241" i="2"/>
  <c r="G241" i="2" s="1"/>
  <c r="H240" i="2"/>
  <c r="J240" i="2" s="1"/>
  <c r="H241" i="2" l="1"/>
  <c r="J241" i="2" s="1"/>
  <c r="F242" i="2"/>
  <c r="G242" i="2" s="1"/>
  <c r="D243" i="2"/>
  <c r="E242" i="2"/>
  <c r="H242" i="2" l="1"/>
  <c r="J242" i="2" s="1"/>
  <c r="F243" i="2"/>
  <c r="G243" i="2" s="1"/>
  <c r="E243" i="2"/>
  <c r="D244" i="2"/>
  <c r="H243" i="2" l="1"/>
  <c r="J243" i="2" s="1"/>
  <c r="D245" i="2"/>
  <c r="E244" i="2"/>
  <c r="F244" i="2"/>
  <c r="G244" i="2" s="1"/>
  <c r="D246" i="2" l="1"/>
  <c r="E245" i="2"/>
  <c r="F245" i="2"/>
  <c r="G245" i="2" s="1"/>
  <c r="H244" i="2"/>
  <c r="J244" i="2" s="1"/>
  <c r="H245" i="2" l="1"/>
  <c r="J245" i="2" s="1"/>
  <c r="F246" i="2"/>
  <c r="G246" i="2" s="1"/>
  <c r="D247" i="2"/>
  <c r="E246" i="2"/>
  <c r="H246" i="2" l="1"/>
  <c r="J246" i="2" s="1"/>
  <c r="F247" i="2"/>
  <c r="G247" i="2" s="1"/>
  <c r="D248" i="2"/>
  <c r="E247" i="2"/>
  <c r="H247" i="2" l="1"/>
  <c r="J247" i="2" s="1"/>
  <c r="D249" i="2"/>
  <c r="E248" i="2"/>
  <c r="F248" i="2"/>
  <c r="G248" i="2" s="1"/>
  <c r="D250" i="2" l="1"/>
  <c r="E249" i="2"/>
  <c r="F249" i="2"/>
  <c r="G249" i="2" s="1"/>
  <c r="H248" i="2"/>
  <c r="J248" i="2" s="1"/>
  <c r="F250" i="2" l="1"/>
  <c r="G250" i="2" s="1"/>
  <c r="E250" i="2"/>
  <c r="D251" i="2"/>
  <c r="H249" i="2"/>
  <c r="J249" i="2" s="1"/>
  <c r="F251" i="2" l="1"/>
  <c r="G251" i="2" s="1"/>
  <c r="E251" i="2"/>
  <c r="D252" i="2"/>
  <c r="H250" i="2"/>
  <c r="J250" i="2" s="1"/>
  <c r="H251" i="2" l="1"/>
  <c r="J251" i="2" s="1"/>
  <c r="D253" i="2"/>
  <c r="E252" i="2"/>
  <c r="F252" i="2"/>
  <c r="G252" i="2" s="1"/>
  <c r="H252" i="2" l="1"/>
  <c r="J252" i="2" s="1"/>
  <c r="D254" i="2"/>
  <c r="E253" i="2"/>
  <c r="F253" i="2"/>
  <c r="G253" i="2" s="1"/>
  <c r="H253" i="2" l="1"/>
  <c r="J253" i="2" s="1"/>
  <c r="F254" i="2"/>
  <c r="G254" i="2" s="1"/>
  <c r="E254" i="2"/>
  <c r="D255" i="2"/>
  <c r="H254" i="2" l="1"/>
  <c r="J254" i="2" s="1"/>
  <c r="F255" i="2"/>
  <c r="G255" i="2" s="1"/>
  <c r="E255" i="2"/>
  <c r="D256" i="2"/>
  <c r="H255" i="2" l="1"/>
  <c r="J255" i="2" s="1"/>
  <c r="D257" i="2"/>
  <c r="E256" i="2"/>
  <c r="F256" i="2"/>
  <c r="G256" i="2" s="1"/>
  <c r="H256" i="2" l="1"/>
  <c r="J256" i="2" s="1"/>
  <c r="E257" i="2"/>
  <c r="F257" i="2"/>
  <c r="G257" i="2" s="1"/>
  <c r="D258" i="2"/>
  <c r="E258" i="2" l="1"/>
  <c r="F258" i="2"/>
  <c r="G258" i="2" s="1"/>
  <c r="D259" i="2"/>
  <c r="H257" i="2"/>
  <c r="J257" i="2" s="1"/>
  <c r="E259" i="2" l="1"/>
  <c r="D260" i="2"/>
  <c r="F259" i="2"/>
  <c r="G259" i="2" s="1"/>
  <c r="H258" i="2"/>
  <c r="J258" i="2" s="1"/>
  <c r="H259" i="2" l="1"/>
  <c r="J259" i="2" s="1"/>
  <c r="F260" i="2"/>
  <c r="G260" i="2" s="1"/>
  <c r="D261" i="2"/>
  <c r="E260" i="2"/>
  <c r="H260" i="2" l="1"/>
  <c r="J260" i="2" s="1"/>
  <c r="E261" i="2"/>
  <c r="D262" i="2"/>
  <c r="F261" i="2"/>
  <c r="G261" i="2" s="1"/>
  <c r="E262" i="2" l="1"/>
  <c r="F262" i="2"/>
  <c r="G262" i="2" s="1"/>
  <c r="D263" i="2"/>
  <c r="H261" i="2"/>
  <c r="J261" i="2" s="1"/>
  <c r="E263" i="2" l="1"/>
  <c r="D264" i="2"/>
  <c r="F263" i="2"/>
  <c r="G263" i="2" s="1"/>
  <c r="H262" i="2"/>
  <c r="J262" i="2" s="1"/>
  <c r="F264" i="2" l="1"/>
  <c r="G264" i="2" s="1"/>
  <c r="E264" i="2"/>
  <c r="D265" i="2"/>
  <c r="H263" i="2"/>
  <c r="J263" i="2" s="1"/>
  <c r="H264" i="2" l="1"/>
  <c r="J264" i="2" s="1"/>
  <c r="F265" i="2"/>
  <c r="G265" i="2" s="1"/>
  <c r="E265" i="2"/>
  <c r="D266" i="2"/>
  <c r="H265" i="2" l="1"/>
  <c r="J265" i="2" s="1"/>
  <c r="E266" i="2"/>
  <c r="D267" i="2"/>
  <c r="F266" i="2"/>
  <c r="G266" i="2" s="1"/>
  <c r="E267" i="2" l="1"/>
  <c r="D268" i="2"/>
  <c r="F267" i="2"/>
  <c r="G267" i="2" s="1"/>
  <c r="H266" i="2"/>
  <c r="J266" i="2" s="1"/>
  <c r="D269" i="2" l="1"/>
  <c r="E268" i="2"/>
  <c r="F268" i="2"/>
  <c r="G268" i="2" s="1"/>
  <c r="H267" i="2"/>
  <c r="J267" i="2" s="1"/>
  <c r="H268" i="2" l="1"/>
  <c r="J268" i="2" s="1"/>
  <c r="F269" i="2"/>
  <c r="G269" i="2" s="1"/>
  <c r="D270" i="2"/>
  <c r="E269" i="2"/>
  <c r="H269" i="2" l="1"/>
  <c r="J269" i="2" s="1"/>
  <c r="E270" i="2"/>
  <c r="D271" i="2"/>
  <c r="F270" i="2"/>
  <c r="G270" i="2" s="1"/>
  <c r="E271" i="2" l="1"/>
  <c r="F271" i="2"/>
  <c r="G271" i="2" s="1"/>
  <c r="D272" i="2"/>
  <c r="H270" i="2"/>
  <c r="J270" i="2" s="1"/>
  <c r="F272" i="2" l="1"/>
  <c r="G272" i="2" s="1"/>
  <c r="E272" i="2"/>
  <c r="D273" i="2"/>
  <c r="H271" i="2"/>
  <c r="J271" i="2" s="1"/>
  <c r="H272" i="2" l="1"/>
  <c r="J272" i="2" s="1"/>
  <c r="E273" i="2"/>
  <c r="F273" i="2"/>
  <c r="G273" i="2" s="1"/>
  <c r="D274" i="2"/>
  <c r="E274" i="2" l="1"/>
  <c r="F274" i="2"/>
  <c r="G274" i="2" s="1"/>
  <c r="D275" i="2"/>
  <c r="H273" i="2"/>
  <c r="J273" i="2" s="1"/>
  <c r="E275" i="2" l="1"/>
  <c r="F275" i="2"/>
  <c r="G275" i="2" s="1"/>
  <c r="D276" i="2"/>
  <c r="H274" i="2"/>
  <c r="J274" i="2" s="1"/>
  <c r="D277" i="2" l="1"/>
  <c r="E276" i="2"/>
  <c r="F276" i="2"/>
  <c r="G276" i="2" s="1"/>
  <c r="H275" i="2"/>
  <c r="J275" i="2" s="1"/>
  <c r="H276" i="2" l="1"/>
  <c r="J276" i="2" s="1"/>
  <c r="E277" i="2"/>
  <c r="D278" i="2"/>
  <c r="F277" i="2"/>
  <c r="G277" i="2" s="1"/>
  <c r="E278" i="2" l="1"/>
  <c r="D279" i="2"/>
  <c r="F278" i="2"/>
  <c r="G278" i="2" s="1"/>
  <c r="H277" i="2"/>
  <c r="J277" i="2" s="1"/>
  <c r="H278" i="2" l="1"/>
  <c r="J278" i="2" s="1"/>
  <c r="E279" i="2"/>
  <c r="D280" i="2"/>
  <c r="F279" i="2"/>
  <c r="G279" i="2" s="1"/>
  <c r="H279" i="2" l="1"/>
  <c r="J279" i="2" s="1"/>
  <c r="E280" i="2"/>
  <c r="F280" i="2"/>
  <c r="G280" i="2" s="1"/>
  <c r="D281" i="2"/>
  <c r="E281" i="2" l="1"/>
  <c r="F281" i="2"/>
  <c r="G281" i="2" s="1"/>
  <c r="D282" i="2"/>
  <c r="H280" i="2"/>
  <c r="J280" i="2" s="1"/>
  <c r="E282" i="2" l="1"/>
  <c r="F282" i="2"/>
  <c r="G282" i="2" s="1"/>
  <c r="D283" i="2"/>
  <c r="H281" i="2"/>
  <c r="J281" i="2" s="1"/>
  <c r="H282" i="2" l="1"/>
  <c r="J282" i="2" s="1"/>
  <c r="E283" i="2"/>
  <c r="F283" i="2"/>
  <c r="G283" i="2" s="1"/>
  <c r="D284" i="2"/>
  <c r="E284" i="2" l="1"/>
  <c r="F284" i="2"/>
  <c r="G284" i="2" s="1"/>
  <c r="D285" i="2"/>
  <c r="H283" i="2"/>
  <c r="J283" i="2" s="1"/>
  <c r="E285" i="2" l="1"/>
  <c r="D286" i="2"/>
  <c r="F285" i="2"/>
  <c r="G285" i="2" s="1"/>
  <c r="H284" i="2"/>
  <c r="J284" i="2" s="1"/>
  <c r="H285" i="2" l="1"/>
  <c r="J285" i="2" s="1"/>
  <c r="E286" i="2"/>
  <c r="F286" i="2"/>
  <c r="G286" i="2" s="1"/>
  <c r="D287" i="2"/>
  <c r="E287" i="2" l="1"/>
  <c r="F287" i="2"/>
  <c r="G287" i="2" s="1"/>
  <c r="D288" i="2"/>
  <c r="H286" i="2"/>
  <c r="J286" i="2" s="1"/>
  <c r="F288" i="2" l="1"/>
  <c r="G288" i="2" s="1"/>
  <c r="D289" i="2"/>
  <c r="E288" i="2"/>
  <c r="H287" i="2"/>
  <c r="J287" i="2" s="1"/>
  <c r="H288" i="2" l="1"/>
  <c r="J288" i="2" s="1"/>
  <c r="E289" i="2"/>
  <c r="F289" i="2"/>
  <c r="G289" i="2" s="1"/>
  <c r="D290" i="2"/>
  <c r="D291" i="2" l="1"/>
  <c r="E290" i="2"/>
  <c r="F290" i="2"/>
  <c r="G290" i="2" s="1"/>
  <c r="H289" i="2"/>
  <c r="J289" i="2" s="1"/>
  <c r="H290" i="2" l="1"/>
  <c r="J290" i="2" s="1"/>
  <c r="D292" i="2"/>
  <c r="E291" i="2"/>
  <c r="F291" i="2"/>
  <c r="G291" i="2" s="1"/>
  <c r="F292" i="2" l="1"/>
  <c r="G292" i="2" s="1"/>
  <c r="E292" i="2"/>
  <c r="D293" i="2"/>
  <c r="H291" i="2"/>
  <c r="J291" i="2" s="1"/>
  <c r="H292" i="2" l="1"/>
  <c r="J292" i="2" s="1"/>
  <c r="E293" i="2"/>
  <c r="D294" i="2"/>
  <c r="F293" i="2"/>
  <c r="G293" i="2" s="1"/>
  <c r="D295" i="2" l="1"/>
  <c r="E294" i="2"/>
  <c r="F294" i="2"/>
  <c r="G294" i="2" s="1"/>
  <c r="H293" i="2"/>
  <c r="J293" i="2" s="1"/>
  <c r="H294" i="2" l="1"/>
  <c r="J294" i="2" s="1"/>
  <c r="E295" i="2"/>
  <c r="F295" i="2"/>
  <c r="G295" i="2" s="1"/>
  <c r="D296" i="2"/>
  <c r="F296" i="2" l="1"/>
  <c r="G296" i="2" s="1"/>
  <c r="E296" i="2"/>
  <c r="D297" i="2"/>
  <c r="H295" i="2"/>
  <c r="J295" i="2" s="1"/>
  <c r="H296" i="2" l="1"/>
  <c r="J296" i="2" s="1"/>
  <c r="E297" i="2"/>
  <c r="F297" i="2"/>
  <c r="G297" i="2" s="1"/>
  <c r="D298" i="2"/>
  <c r="D299" i="2" l="1"/>
  <c r="E298" i="2"/>
  <c r="F298" i="2"/>
  <c r="G298" i="2" s="1"/>
  <c r="H297" i="2"/>
  <c r="J297" i="2" s="1"/>
  <c r="H298" i="2" l="1"/>
  <c r="J298" i="2" s="1"/>
  <c r="F299" i="2"/>
  <c r="G299" i="2" s="1"/>
  <c r="D300" i="2"/>
  <c r="E299" i="2"/>
  <c r="H299" i="2" l="1"/>
  <c r="J299" i="2" s="1"/>
  <c r="F300" i="2"/>
  <c r="G300" i="2" s="1"/>
  <c r="E300" i="2"/>
  <c r="D301" i="2"/>
  <c r="H300" i="2" l="1"/>
  <c r="J300" i="2" s="1"/>
  <c r="E301" i="2"/>
  <c r="F301" i="2"/>
  <c r="G301" i="2" s="1"/>
  <c r="D302" i="2"/>
  <c r="H301" i="2" l="1"/>
  <c r="J301" i="2" s="1"/>
  <c r="D303" i="2"/>
  <c r="F302" i="2"/>
  <c r="G302" i="2" s="1"/>
  <c r="E302" i="2"/>
  <c r="H302" i="2" l="1"/>
  <c r="J302" i="2" s="1"/>
  <c r="E303" i="2"/>
  <c r="F303" i="2"/>
  <c r="G303" i="2" s="1"/>
  <c r="D304" i="2"/>
  <c r="F304" i="2" l="1"/>
  <c r="G304" i="2" s="1"/>
  <c r="E304" i="2"/>
  <c r="D305" i="2"/>
  <c r="H303" i="2"/>
  <c r="J303" i="2" s="1"/>
  <c r="H304" i="2" l="1"/>
  <c r="J304" i="2" s="1"/>
  <c r="F305" i="2"/>
  <c r="G305" i="2" s="1"/>
  <c r="D306" i="2"/>
  <c r="E305" i="2"/>
  <c r="H305" i="2" l="1"/>
  <c r="J305" i="2" s="1"/>
  <c r="D307" i="2"/>
  <c r="E306" i="2"/>
  <c r="F306" i="2"/>
  <c r="G306" i="2" s="1"/>
  <c r="H306" i="2" l="1"/>
  <c r="J306" i="2" s="1"/>
  <c r="F307" i="2"/>
  <c r="G307" i="2" s="1"/>
  <c r="E307" i="2"/>
  <c r="D308" i="2"/>
  <c r="H307" i="2" l="1"/>
  <c r="J307" i="2" s="1"/>
  <c r="F308" i="2"/>
  <c r="G308" i="2" s="1"/>
  <c r="D309" i="2"/>
  <c r="E308" i="2"/>
  <c r="H308" i="2" l="1"/>
  <c r="J308" i="2" s="1"/>
  <c r="E309" i="2"/>
  <c r="F309" i="2"/>
  <c r="G309" i="2" s="1"/>
  <c r="D310" i="2"/>
  <c r="H309" i="2" l="1"/>
  <c r="J309" i="2" s="1"/>
  <c r="E310" i="2"/>
  <c r="F310" i="2"/>
  <c r="G310" i="2" s="1"/>
  <c r="D311" i="2"/>
  <c r="H310" i="2" l="1"/>
  <c r="J310" i="2" s="1"/>
  <c r="E311" i="2"/>
  <c r="D312" i="2"/>
  <c r="F311" i="2"/>
  <c r="G311" i="2" s="1"/>
  <c r="H311" i="2" l="1"/>
  <c r="J311" i="2" s="1"/>
  <c r="D313" i="2"/>
  <c r="E312" i="2"/>
  <c r="F312" i="2"/>
  <c r="G312" i="2" s="1"/>
  <c r="H312" i="2" l="1"/>
  <c r="J312" i="2" s="1"/>
  <c r="E313" i="2"/>
  <c r="F313" i="2"/>
  <c r="G313" i="2" s="1"/>
  <c r="D314" i="2"/>
  <c r="E314" i="2" l="1"/>
  <c r="F314" i="2"/>
  <c r="G314" i="2" s="1"/>
  <c r="D315" i="2"/>
  <c r="H313" i="2"/>
  <c r="J313" i="2" s="1"/>
  <c r="E315" i="2" l="1"/>
  <c r="D316" i="2"/>
  <c r="F315" i="2"/>
  <c r="G315" i="2" s="1"/>
  <c r="H314" i="2"/>
  <c r="J314" i="2" s="1"/>
  <c r="H315" i="2" l="1"/>
  <c r="J315" i="2" s="1"/>
  <c r="D317" i="2"/>
  <c r="F316" i="2"/>
  <c r="G316" i="2" s="1"/>
  <c r="E316" i="2"/>
  <c r="H316" i="2" l="1"/>
  <c r="J316" i="2" s="1"/>
  <c r="E317" i="2"/>
  <c r="F317" i="2"/>
  <c r="G317" i="2" s="1"/>
  <c r="D318" i="2"/>
  <c r="D319" i="2" l="1"/>
  <c r="E318" i="2"/>
  <c r="F318" i="2"/>
  <c r="G318" i="2" s="1"/>
  <c r="H317" i="2"/>
  <c r="J317" i="2" s="1"/>
  <c r="F319" i="2" l="1"/>
  <c r="G319" i="2" s="1"/>
  <c r="D320" i="2"/>
  <c r="E319" i="2"/>
  <c r="H318" i="2"/>
  <c r="J318" i="2" s="1"/>
  <c r="H319" i="2" l="1"/>
  <c r="J319" i="2" s="1"/>
  <c r="F320" i="2"/>
  <c r="G320" i="2" s="1"/>
  <c r="D321" i="2"/>
  <c r="E320" i="2"/>
  <c r="H320" i="2" l="1"/>
  <c r="J320" i="2" s="1"/>
  <c r="D322" i="2"/>
  <c r="E321" i="2"/>
  <c r="F321" i="2"/>
  <c r="G321" i="2" s="1"/>
  <c r="H321" i="2" l="1"/>
  <c r="J321" i="2" s="1"/>
  <c r="D323" i="2"/>
  <c r="E322" i="2"/>
  <c r="F322" i="2"/>
  <c r="G322" i="2" s="1"/>
  <c r="F323" i="2" l="1"/>
  <c r="G323" i="2" s="1"/>
  <c r="E323" i="2"/>
  <c r="D324" i="2"/>
  <c r="H322" i="2"/>
  <c r="J322" i="2" s="1"/>
  <c r="H323" i="2" l="1"/>
  <c r="J323" i="2" s="1"/>
  <c r="F324" i="2"/>
  <c r="G324" i="2" s="1"/>
  <c r="D325" i="2"/>
  <c r="E324" i="2"/>
  <c r="H324" i="2" l="1"/>
  <c r="J324" i="2" s="1"/>
  <c r="D326" i="2"/>
  <c r="E325" i="2"/>
  <c r="F325" i="2"/>
  <c r="G325" i="2" s="1"/>
  <c r="H325" i="2" l="1"/>
  <c r="J325" i="2" s="1"/>
  <c r="D327" i="2"/>
  <c r="E326" i="2"/>
  <c r="F326" i="2"/>
  <c r="G326" i="2" s="1"/>
  <c r="H326" i="2" l="1"/>
  <c r="J326" i="2" s="1"/>
  <c r="F327" i="2"/>
  <c r="G327" i="2" s="1"/>
  <c r="E327" i="2"/>
  <c r="D328" i="2"/>
  <c r="H327" i="2" l="1"/>
  <c r="J327" i="2" s="1"/>
  <c r="F328" i="2"/>
  <c r="G328" i="2" s="1"/>
  <c r="D329" i="2"/>
  <c r="E328" i="2"/>
  <c r="H328" i="2" l="1"/>
  <c r="J328" i="2" s="1"/>
  <c r="D330" i="2"/>
  <c r="E329" i="2"/>
  <c r="F329" i="2"/>
  <c r="G329" i="2" s="1"/>
  <c r="H329" i="2" l="1"/>
  <c r="J329" i="2" s="1"/>
  <c r="D331" i="2"/>
  <c r="E330" i="2"/>
  <c r="F330" i="2"/>
  <c r="G330" i="2" s="1"/>
  <c r="H330" i="2" l="1"/>
  <c r="J330" i="2" s="1"/>
  <c r="F331" i="2"/>
  <c r="G331" i="2" s="1"/>
  <c r="E331" i="2"/>
  <c r="D332" i="2"/>
  <c r="H331" i="2" l="1"/>
  <c r="J331" i="2" s="1"/>
  <c r="F332" i="2"/>
  <c r="G332" i="2" s="1"/>
  <c r="D333" i="2"/>
  <c r="E332" i="2"/>
  <c r="H332" i="2" l="1"/>
  <c r="J332" i="2" s="1"/>
  <c r="D334" i="2"/>
  <c r="E333" i="2"/>
  <c r="F333" i="2"/>
  <c r="G333" i="2" s="1"/>
  <c r="H333" i="2" l="1"/>
  <c r="J333" i="2" s="1"/>
  <c r="D335" i="2"/>
  <c r="E334" i="2"/>
  <c r="F334" i="2"/>
  <c r="G334" i="2" s="1"/>
  <c r="F335" i="2" l="1"/>
  <c r="G335" i="2" s="1"/>
  <c r="E335" i="2"/>
  <c r="D336" i="2"/>
  <c r="H334" i="2"/>
  <c r="J334" i="2" s="1"/>
  <c r="H335" i="2" l="1"/>
  <c r="J335" i="2" s="1"/>
  <c r="F336" i="2"/>
  <c r="G336" i="2" s="1"/>
  <c r="D337" i="2"/>
  <c r="E336" i="2"/>
  <c r="H336" i="2" l="1"/>
  <c r="J336" i="2" s="1"/>
  <c r="D338" i="2"/>
  <c r="E337" i="2"/>
  <c r="F337" i="2"/>
  <c r="G337" i="2" s="1"/>
  <c r="H337" i="2" l="1"/>
  <c r="J337" i="2" s="1"/>
  <c r="D339" i="2"/>
  <c r="E338" i="2"/>
  <c r="F338" i="2"/>
  <c r="G338" i="2" s="1"/>
  <c r="H338" i="2" l="1"/>
  <c r="J338" i="2" s="1"/>
  <c r="F339" i="2"/>
  <c r="G339" i="2" s="1"/>
  <c r="D340" i="2"/>
  <c r="E339" i="2"/>
  <c r="H339" i="2" l="1"/>
  <c r="J339" i="2" s="1"/>
  <c r="F340" i="2"/>
  <c r="G340" i="2" s="1"/>
  <c r="D341" i="2"/>
  <c r="E340" i="2"/>
  <c r="H340" i="2" l="1"/>
  <c r="J340" i="2" s="1"/>
  <c r="D342" i="2"/>
  <c r="E341" i="2"/>
  <c r="F341" i="2"/>
  <c r="G341" i="2" s="1"/>
  <c r="H341" i="2" l="1"/>
  <c r="J341" i="2" s="1"/>
  <c r="D343" i="2"/>
  <c r="E342" i="2"/>
  <c r="F342" i="2"/>
  <c r="G342" i="2" s="1"/>
  <c r="F343" i="2" l="1"/>
  <c r="G343" i="2" s="1"/>
  <c r="D344" i="2"/>
  <c r="E343" i="2"/>
  <c r="H342" i="2"/>
  <c r="J342" i="2" s="1"/>
  <c r="H343" i="2" l="1"/>
  <c r="J343" i="2" s="1"/>
  <c r="F344" i="2"/>
  <c r="G344" i="2" s="1"/>
  <c r="D345" i="2"/>
  <c r="E344" i="2"/>
  <c r="H344" i="2" l="1"/>
  <c r="J344" i="2" s="1"/>
  <c r="D346" i="2"/>
  <c r="E345" i="2"/>
  <c r="F345" i="2"/>
  <c r="G345" i="2" s="1"/>
  <c r="H345" i="2" l="1"/>
  <c r="J345" i="2" s="1"/>
  <c r="D347" i="2"/>
  <c r="E346" i="2"/>
  <c r="F346" i="2"/>
  <c r="G346" i="2" s="1"/>
  <c r="H346" i="2" l="1"/>
  <c r="J346" i="2" s="1"/>
  <c r="F347" i="2"/>
  <c r="G347" i="2" s="1"/>
  <c r="E347" i="2"/>
  <c r="D348" i="2"/>
  <c r="H347" i="2" l="1"/>
  <c r="J347" i="2" s="1"/>
  <c r="F348" i="2"/>
  <c r="G348" i="2" s="1"/>
  <c r="D349" i="2"/>
  <c r="E348" i="2"/>
  <c r="H348" i="2" l="1"/>
  <c r="J348" i="2" s="1"/>
  <c r="D350" i="2"/>
  <c r="E349" i="2"/>
  <c r="F349" i="2"/>
  <c r="G349" i="2" s="1"/>
  <c r="H349" i="2" l="1"/>
  <c r="J349" i="2" s="1"/>
  <c r="F350" i="2"/>
  <c r="G350" i="2" s="1"/>
  <c r="E350" i="2"/>
  <c r="D351" i="2"/>
  <c r="H350" i="2" l="1"/>
  <c r="J350" i="2" s="1"/>
  <c r="E351" i="2"/>
  <c r="F351" i="2"/>
  <c r="G351" i="2" s="1"/>
  <c r="D352" i="2"/>
  <c r="E352" i="2" l="1"/>
  <c r="D353" i="2"/>
  <c r="F352" i="2"/>
  <c r="G352" i="2" s="1"/>
  <c r="H351" i="2"/>
  <c r="J351" i="2" s="1"/>
  <c r="D354" i="2" l="1"/>
  <c r="F353" i="2"/>
  <c r="G353" i="2" s="1"/>
  <c r="E353" i="2"/>
  <c r="H352" i="2"/>
  <c r="J352" i="2" s="1"/>
  <c r="H353" i="2" l="1"/>
  <c r="J353" i="2" s="1"/>
  <c r="F354" i="2"/>
  <c r="G354" i="2" s="1"/>
  <c r="E354" i="2"/>
  <c r="D355" i="2"/>
  <c r="H354" i="2" l="1"/>
  <c r="J354" i="2" s="1"/>
  <c r="E355" i="2"/>
  <c r="F355" i="2"/>
  <c r="G355" i="2" s="1"/>
  <c r="D356" i="2"/>
  <c r="E356" i="2" l="1"/>
  <c r="D357" i="2"/>
  <c r="F356" i="2"/>
  <c r="G356" i="2" s="1"/>
  <c r="H355" i="2"/>
  <c r="J355" i="2" s="1"/>
  <c r="D358" i="2" l="1"/>
  <c r="E357" i="2"/>
  <c r="F357" i="2"/>
  <c r="G357" i="2" s="1"/>
  <c r="H356" i="2"/>
  <c r="J356" i="2" s="1"/>
  <c r="H357" i="2" l="1"/>
  <c r="J357" i="2" s="1"/>
  <c r="F358" i="2"/>
  <c r="G358" i="2" s="1"/>
  <c r="E358" i="2"/>
  <c r="D359" i="2"/>
  <c r="H358" i="2" l="1"/>
  <c r="J358" i="2" s="1"/>
  <c r="E359" i="2"/>
  <c r="F359" i="2"/>
  <c r="G359" i="2" s="1"/>
  <c r="D360" i="2"/>
  <c r="H359" i="2" l="1"/>
  <c r="J359" i="2" s="1"/>
  <c r="E360" i="2"/>
  <c r="D361" i="2"/>
  <c r="F360" i="2"/>
  <c r="G360" i="2" s="1"/>
  <c r="D362" i="2" l="1"/>
  <c r="F361" i="2"/>
  <c r="G361" i="2" s="1"/>
  <c r="E361" i="2"/>
  <c r="H360" i="2"/>
  <c r="J360" i="2" s="1"/>
  <c r="H361" i="2" l="1"/>
  <c r="J361" i="2" s="1"/>
  <c r="F362" i="2"/>
  <c r="G362" i="2" s="1"/>
  <c r="E362" i="2"/>
  <c r="D363" i="2"/>
  <c r="H362" i="2" l="1"/>
  <c r="J362" i="2" s="1"/>
  <c r="E363" i="2"/>
  <c r="F363" i="2"/>
  <c r="G363" i="2" s="1"/>
  <c r="D364" i="2"/>
  <c r="E364" i="2" l="1"/>
  <c r="D365" i="2"/>
  <c r="F364" i="2"/>
  <c r="G364" i="2" s="1"/>
  <c r="H363" i="2"/>
  <c r="J363" i="2" s="1"/>
  <c r="F365" i="2" l="1"/>
  <c r="G365" i="2" s="1"/>
  <c r="D366" i="2"/>
  <c r="D367" i="2" s="1"/>
  <c r="E365" i="2"/>
  <c r="H364" i="2"/>
  <c r="J364" i="2" s="1"/>
  <c r="D368" i="2" l="1"/>
  <c r="E367" i="2"/>
  <c r="H365" i="2"/>
  <c r="J365" i="2" s="1"/>
  <c r="F366" i="2"/>
  <c r="G366" i="2" s="1"/>
  <c r="E366" i="2"/>
  <c r="D369" i="2" l="1"/>
  <c r="F368" i="2"/>
  <c r="G368" i="2" s="1"/>
  <c r="E368" i="2"/>
  <c r="H366" i="2"/>
  <c r="J366" i="2" s="1"/>
  <c r="H368" i="2" l="1"/>
  <c r="F369" i="2"/>
  <c r="G369" i="2" s="1"/>
  <c r="D370" i="2"/>
  <c r="E369" i="2"/>
  <c r="H369" i="2" l="1"/>
  <c r="F370" i="2"/>
  <c r="G370" i="2" s="1"/>
  <c r="E370" i="2"/>
  <c r="D371" i="2"/>
  <c r="H370" i="2" l="1"/>
  <c r="F371" i="2"/>
  <c r="G371" i="2" s="1"/>
  <c r="E371" i="2"/>
  <c r="D372" i="2"/>
  <c r="H371" i="2" l="1"/>
  <c r="D373" i="2"/>
  <c r="E372" i="2"/>
  <c r="F372" i="2"/>
  <c r="G372" i="2" s="1"/>
  <c r="H372" i="2" l="1"/>
  <c r="E373" i="2"/>
  <c r="F373" i="2"/>
  <c r="G373" i="2" s="1"/>
  <c r="D374" i="2"/>
  <c r="E374" i="2" l="1"/>
  <c r="F374" i="2"/>
  <c r="G374" i="2" s="1"/>
  <c r="D375" i="2"/>
  <c r="H373" i="2"/>
  <c r="F375" i="2" l="1"/>
  <c r="G375" i="2" s="1"/>
  <c r="E375" i="2"/>
  <c r="D376" i="2"/>
  <c r="H374" i="2"/>
  <c r="H375" i="2" l="1"/>
  <c r="E376" i="2"/>
  <c r="F376" i="2"/>
  <c r="G376" i="2" s="1"/>
  <c r="D377" i="2"/>
  <c r="D378" i="2" l="1"/>
  <c r="E377" i="2"/>
  <c r="F377" i="2"/>
  <c r="G377" i="2" s="1"/>
  <c r="H376" i="2"/>
  <c r="H377" i="2" l="1"/>
  <c r="J377" i="2" s="1"/>
  <c r="F378" i="2"/>
  <c r="G378" i="2" s="1"/>
  <c r="D379" i="2"/>
  <c r="E378" i="2"/>
  <c r="H378" i="2" l="1"/>
  <c r="J378" i="2" s="1"/>
  <c r="E379" i="2"/>
  <c r="F379" i="2"/>
  <c r="G379" i="2" s="1"/>
  <c r="D380" i="2"/>
  <c r="D381" i="2" l="1"/>
  <c r="E380" i="2"/>
  <c r="F380" i="2"/>
  <c r="G380" i="2" s="1"/>
  <c r="H379" i="2"/>
  <c r="J379" i="2" s="1"/>
  <c r="H380" i="2" l="1"/>
  <c r="J380" i="2" s="1"/>
  <c r="F381" i="2"/>
  <c r="G381" i="2" s="1"/>
  <c r="E381" i="2"/>
  <c r="D382" i="2"/>
  <c r="H381" i="2" l="1"/>
  <c r="J381" i="2" s="1"/>
  <c r="F382" i="2"/>
  <c r="G382" i="2" s="1"/>
  <c r="D383" i="2"/>
  <c r="E382" i="2"/>
  <c r="H382" i="2" l="1"/>
  <c r="J382" i="2" s="1"/>
  <c r="F383" i="2"/>
  <c r="G383" i="2" s="1"/>
  <c r="D384" i="2"/>
  <c r="E383" i="2"/>
  <c r="H383" i="2" l="1"/>
  <c r="J383" i="2" s="1"/>
  <c r="F384" i="2"/>
  <c r="G384" i="2" s="1"/>
  <c r="E384" i="2"/>
  <c r="D385" i="2"/>
  <c r="H384" i="2" l="1"/>
  <c r="J384" i="2" s="1"/>
  <c r="E385" i="2"/>
  <c r="D386" i="2"/>
  <c r="F385" i="2"/>
  <c r="G385" i="2" s="1"/>
  <c r="D387" i="2" l="1"/>
  <c r="F386" i="2"/>
  <c r="G386" i="2" s="1"/>
  <c r="E386" i="2"/>
  <c r="H385" i="2"/>
  <c r="J385" i="2" s="1"/>
  <c r="H386" i="2" l="1"/>
  <c r="J386" i="2" s="1"/>
  <c r="E387" i="2"/>
  <c r="D388" i="2"/>
  <c r="F387" i="2"/>
  <c r="G387" i="2" s="1"/>
  <c r="F388" i="2" l="1"/>
  <c r="G388" i="2" s="1"/>
  <c r="E388" i="2"/>
  <c r="D389" i="2"/>
  <c r="H387" i="2"/>
  <c r="J387" i="2" s="1"/>
  <c r="H388" i="2" l="1"/>
  <c r="J388" i="2" s="1"/>
  <c r="E389" i="2"/>
  <c r="D390" i="2"/>
  <c r="F389" i="2"/>
  <c r="G389" i="2" s="1"/>
  <c r="E390" i="2" l="1"/>
  <c r="D391" i="2"/>
  <c r="F390" i="2"/>
  <c r="G390" i="2" s="1"/>
  <c r="H389" i="2"/>
  <c r="J389" i="2" s="1"/>
  <c r="E391" i="2" l="1"/>
  <c r="F391" i="2"/>
  <c r="G391" i="2" s="1"/>
  <c r="D392" i="2"/>
  <c r="H390" i="2"/>
  <c r="J390" i="2" s="1"/>
  <c r="E392" i="2" l="1"/>
  <c r="F392" i="2"/>
  <c r="G392" i="2" s="1"/>
  <c r="D393" i="2"/>
  <c r="H391" i="2"/>
  <c r="J391" i="2" s="1"/>
  <c r="E393" i="2" l="1"/>
  <c r="D394" i="2"/>
  <c r="F393" i="2"/>
  <c r="G393" i="2" s="1"/>
  <c r="H392" i="2"/>
  <c r="J392" i="2" s="1"/>
  <c r="D395" i="2" l="1"/>
  <c r="F394" i="2"/>
  <c r="G394" i="2" s="1"/>
  <c r="E394" i="2"/>
  <c r="H393" i="2"/>
  <c r="J393" i="2" s="1"/>
  <c r="H394" i="2" l="1"/>
  <c r="J394" i="2" s="1"/>
  <c r="F395" i="2"/>
  <c r="G395" i="2" s="1"/>
  <c r="D396" i="2"/>
  <c r="E395" i="2"/>
  <c r="H395" i="2" l="1"/>
  <c r="J395" i="2" s="1"/>
  <c r="E396" i="2"/>
  <c r="F396" i="2"/>
  <c r="G396" i="2" s="1"/>
  <c r="D397" i="2"/>
  <c r="E397" i="2" l="1"/>
  <c r="F397" i="2"/>
  <c r="G397" i="2" s="1"/>
  <c r="D398" i="2"/>
  <c r="H396" i="2"/>
  <c r="J396" i="2" s="1"/>
  <c r="D399" i="2" l="1"/>
  <c r="E398" i="2"/>
  <c r="F398" i="2"/>
  <c r="G398" i="2" s="1"/>
  <c r="H397" i="2"/>
  <c r="J397" i="2" s="1"/>
  <c r="H398" i="2" l="1"/>
  <c r="J398" i="2" s="1"/>
  <c r="D400" i="2"/>
  <c r="E399" i="2"/>
  <c r="F399" i="2"/>
  <c r="G399" i="2" s="1"/>
  <c r="H399" i="2" l="1"/>
  <c r="J399" i="2" s="1"/>
  <c r="D401" i="2"/>
  <c r="E400" i="2"/>
  <c r="F400" i="2"/>
  <c r="G400" i="2" s="1"/>
  <c r="H400" i="2" l="1"/>
  <c r="J400" i="2" s="1"/>
  <c r="F401" i="2"/>
  <c r="G401" i="2" s="1"/>
  <c r="E401" i="2"/>
  <c r="D402" i="2"/>
  <c r="H401" i="2" l="1"/>
  <c r="J401" i="2" s="1"/>
  <c r="D403" i="2"/>
  <c r="E402" i="2"/>
  <c r="F402" i="2"/>
  <c r="G402" i="2" s="1"/>
  <c r="H402" i="2" l="1"/>
  <c r="J402" i="2" s="1"/>
  <c r="D404" i="2"/>
  <c r="E403" i="2"/>
  <c r="F403" i="2"/>
  <c r="G403" i="2" s="1"/>
  <c r="H403" i="2" l="1"/>
  <c r="J403" i="2" s="1"/>
  <c r="D405" i="2"/>
  <c r="F404" i="2"/>
  <c r="G404" i="2" s="1"/>
  <c r="E404" i="2"/>
  <c r="H404" i="2" l="1"/>
  <c r="J404" i="2" s="1"/>
  <c r="D406" i="2"/>
  <c r="F405" i="2"/>
  <c r="G405" i="2" s="1"/>
  <c r="E405" i="2"/>
  <c r="H405" i="2" l="1"/>
  <c r="J405" i="2" s="1"/>
  <c r="D407" i="2"/>
  <c r="E406" i="2"/>
  <c r="F406" i="2"/>
  <c r="G406" i="2" s="1"/>
  <c r="H406" i="2" l="1"/>
  <c r="J406" i="2" s="1"/>
  <c r="E407" i="2"/>
  <c r="D408" i="2"/>
  <c r="F407" i="2"/>
  <c r="G407" i="2" s="1"/>
  <c r="E408" i="2" l="1"/>
  <c r="D409" i="2"/>
  <c r="F408" i="2"/>
  <c r="G408" i="2" s="1"/>
  <c r="H407" i="2"/>
  <c r="J407" i="2" s="1"/>
  <c r="D410" i="2" l="1"/>
  <c r="E409" i="2"/>
  <c r="F409" i="2"/>
  <c r="G409" i="2" s="1"/>
  <c r="H408" i="2"/>
  <c r="J408" i="2" s="1"/>
  <c r="H409" i="2" l="1"/>
  <c r="J409" i="2" s="1"/>
  <c r="E410" i="2"/>
  <c r="D411" i="2"/>
  <c r="F410" i="2"/>
  <c r="G410" i="2" s="1"/>
  <c r="E411" i="2" l="1"/>
  <c r="D412" i="2"/>
  <c r="F411" i="2"/>
  <c r="G411" i="2" s="1"/>
  <c r="H410" i="2"/>
  <c r="J410" i="2" s="1"/>
  <c r="D413" i="2" l="1"/>
  <c r="E412" i="2"/>
  <c r="F412" i="2"/>
  <c r="G412" i="2" s="1"/>
  <c r="H411" i="2"/>
  <c r="J411" i="2" s="1"/>
  <c r="H412" i="2" l="1"/>
  <c r="J412" i="2" s="1"/>
  <c r="E413" i="2"/>
  <c r="F413" i="2"/>
  <c r="G413" i="2" s="1"/>
  <c r="D414" i="2"/>
  <c r="F414" i="2" l="1"/>
  <c r="G414" i="2" s="1"/>
  <c r="D415" i="2"/>
  <c r="E414" i="2"/>
  <c r="H413" i="2"/>
  <c r="J413" i="2" s="1"/>
  <c r="H414" i="2" l="1"/>
  <c r="J414" i="2" s="1"/>
  <c r="F415" i="2"/>
  <c r="G415" i="2" s="1"/>
  <c r="E415" i="2"/>
  <c r="D416" i="2"/>
  <c r="H415" i="2" l="1"/>
  <c r="J415" i="2" s="1"/>
  <c r="E416" i="2"/>
  <c r="D417" i="2"/>
  <c r="F416" i="2"/>
  <c r="G416" i="2" s="1"/>
  <c r="F417" i="2" l="1"/>
  <c r="G417" i="2" s="1"/>
  <c r="D418" i="2"/>
  <c r="E417" i="2"/>
  <c r="H416" i="2"/>
  <c r="J416" i="2" s="1"/>
  <c r="H417" i="2" l="1"/>
  <c r="J417" i="2" s="1"/>
  <c r="E418" i="2"/>
  <c r="F418" i="2"/>
  <c r="G418" i="2" s="1"/>
  <c r="D419" i="2"/>
  <c r="F419" i="2" l="1"/>
  <c r="G419" i="2" s="1"/>
  <c r="E419" i="2"/>
  <c r="D420" i="2"/>
  <c r="H418" i="2"/>
  <c r="J418" i="2" s="1"/>
  <c r="H419" i="2" l="1"/>
  <c r="J419" i="2" s="1"/>
  <c r="E420" i="2"/>
  <c r="D421" i="2"/>
  <c r="F420" i="2"/>
  <c r="G420" i="2" s="1"/>
  <c r="F421" i="2" l="1"/>
  <c r="G421" i="2" s="1"/>
  <c r="D422" i="2"/>
  <c r="E421" i="2"/>
  <c r="H420" i="2"/>
  <c r="J420" i="2" s="1"/>
  <c r="H421" i="2" l="1"/>
  <c r="J421" i="2" s="1"/>
  <c r="E422" i="2"/>
  <c r="F422" i="2"/>
  <c r="G422" i="2" s="1"/>
  <c r="D423" i="2"/>
  <c r="E423" i="2" l="1"/>
  <c r="F423" i="2"/>
  <c r="G423" i="2" s="1"/>
  <c r="D424" i="2"/>
  <c r="H422" i="2"/>
  <c r="J422" i="2" s="1"/>
  <c r="E424" i="2" l="1"/>
  <c r="D425" i="2"/>
  <c r="F424" i="2"/>
  <c r="G424" i="2" s="1"/>
  <c r="H423" i="2"/>
  <c r="J423" i="2" s="1"/>
  <c r="D426" i="2" l="1"/>
  <c r="E425" i="2"/>
  <c r="F425" i="2"/>
  <c r="G425" i="2" s="1"/>
  <c r="H424" i="2"/>
  <c r="J424" i="2" s="1"/>
  <c r="H425" i="2" l="1"/>
  <c r="J425" i="2" s="1"/>
  <c r="F426" i="2"/>
  <c r="G426" i="2" s="1"/>
  <c r="D427" i="2"/>
  <c r="E426" i="2"/>
  <c r="H426" i="2" l="1"/>
  <c r="J426" i="2" s="1"/>
  <c r="E427" i="2"/>
  <c r="F427" i="2"/>
  <c r="G427" i="2" s="1"/>
  <c r="D428" i="2"/>
  <c r="E428" i="2" l="1"/>
  <c r="D429" i="2"/>
  <c r="F428" i="2"/>
  <c r="G428" i="2" s="1"/>
  <c r="H427" i="2"/>
  <c r="J427" i="2" s="1"/>
  <c r="D430" i="2" l="1"/>
  <c r="E429" i="2"/>
  <c r="F429" i="2"/>
  <c r="G429" i="2" s="1"/>
  <c r="H428" i="2"/>
  <c r="J428" i="2" s="1"/>
  <c r="H429" i="2" l="1"/>
  <c r="J429" i="2" s="1"/>
  <c r="E430" i="2"/>
  <c r="D431" i="2"/>
  <c r="F430" i="2"/>
  <c r="G430" i="2" s="1"/>
  <c r="F431" i="2" l="1"/>
  <c r="G431" i="2" s="1"/>
  <c r="E431" i="2"/>
  <c r="D432" i="2"/>
  <c r="H430" i="2"/>
  <c r="J430" i="2" s="1"/>
  <c r="H431" i="2" l="1"/>
  <c r="J431" i="2" s="1"/>
  <c r="D433" i="2"/>
  <c r="E432" i="2"/>
  <c r="F432" i="2"/>
  <c r="G432" i="2" s="1"/>
  <c r="H432" i="2" l="1"/>
  <c r="J432" i="2" s="1"/>
  <c r="E433" i="2"/>
  <c r="F433" i="2"/>
  <c r="G433" i="2" s="1"/>
  <c r="D434" i="2"/>
  <c r="F434" i="2" l="1"/>
  <c r="G434" i="2" s="1"/>
  <c r="E434" i="2"/>
  <c r="D435" i="2"/>
  <c r="H433" i="2"/>
  <c r="J433" i="2" s="1"/>
  <c r="H434" i="2" l="1"/>
  <c r="J434" i="2" s="1"/>
  <c r="F435" i="2"/>
  <c r="G435" i="2" s="1"/>
  <c r="D436" i="2"/>
  <c r="E435" i="2"/>
  <c r="H435" i="2" l="1"/>
  <c r="J435" i="2" s="1"/>
  <c r="E436" i="2"/>
  <c r="F436" i="2"/>
  <c r="G436" i="2" s="1"/>
  <c r="D437" i="2"/>
  <c r="D438" i="2" l="1"/>
  <c r="F437" i="2"/>
  <c r="G437" i="2" s="1"/>
  <c r="E437" i="2"/>
  <c r="H436" i="2"/>
  <c r="J436" i="2" s="1"/>
  <c r="H437" i="2" l="1"/>
  <c r="J437" i="2" s="1"/>
  <c r="E438" i="2"/>
  <c r="D439" i="2"/>
  <c r="F438" i="2"/>
  <c r="G438" i="2" s="1"/>
  <c r="D440" i="2" l="1"/>
  <c r="F439" i="2"/>
  <c r="G439" i="2" s="1"/>
  <c r="E439" i="2"/>
  <c r="H438" i="2"/>
  <c r="J438" i="2" s="1"/>
  <c r="H439" i="2" l="1"/>
  <c r="J439" i="2" s="1"/>
  <c r="E440" i="2"/>
  <c r="D441" i="2"/>
  <c r="F440" i="2"/>
  <c r="G440" i="2" s="1"/>
  <c r="D442" i="2" l="1"/>
  <c r="E441" i="2"/>
  <c r="F441" i="2"/>
  <c r="G441" i="2" s="1"/>
  <c r="H440" i="2"/>
  <c r="J440" i="2" s="1"/>
  <c r="H441" i="2" l="1"/>
  <c r="J441" i="2" s="1"/>
  <c r="E442" i="2"/>
  <c r="D443" i="2"/>
  <c r="F442" i="2"/>
  <c r="G442" i="2" s="1"/>
  <c r="D444" i="2" l="1"/>
  <c r="F443" i="2"/>
  <c r="G443" i="2" s="1"/>
  <c r="E443" i="2"/>
  <c r="H442" i="2"/>
  <c r="J442" i="2" s="1"/>
  <c r="H443" i="2" l="1"/>
  <c r="J443" i="2" s="1"/>
  <c r="D445" i="2"/>
  <c r="F444" i="2"/>
  <c r="G444" i="2" s="1"/>
  <c r="E444" i="2"/>
  <c r="H444" i="2" l="1"/>
  <c r="J444" i="2" s="1"/>
  <c r="D446" i="2"/>
  <c r="E445" i="2"/>
  <c r="F445" i="2"/>
  <c r="G445" i="2" s="1"/>
  <c r="H445" i="2" l="1"/>
  <c r="J445" i="2" s="1"/>
  <c r="E446" i="2"/>
  <c r="F446" i="2"/>
  <c r="G446" i="2" s="1"/>
  <c r="D447" i="2"/>
  <c r="F447" i="2" l="1"/>
  <c r="G447" i="2" s="1"/>
  <c r="E447" i="2"/>
  <c r="D448" i="2"/>
  <c r="H446" i="2"/>
  <c r="J446" i="2" s="1"/>
  <c r="H447" i="2" l="1"/>
  <c r="J447" i="2" s="1"/>
  <c r="F448" i="2"/>
  <c r="G448" i="2" s="1"/>
  <c r="D449" i="2"/>
  <c r="E448" i="2"/>
  <c r="H448" i="2" l="1"/>
  <c r="J448" i="2" s="1"/>
  <c r="F449" i="2"/>
  <c r="G449" i="2" s="1"/>
  <c r="D450" i="2"/>
  <c r="E449" i="2"/>
  <c r="H449" i="2" l="1"/>
  <c r="J449" i="2" s="1"/>
  <c r="F450" i="2"/>
  <c r="G450" i="2" s="1"/>
  <c r="D451" i="2"/>
  <c r="E450" i="2"/>
  <c r="H450" i="2" l="1"/>
  <c r="J450" i="2" s="1"/>
  <c r="E451" i="2"/>
  <c r="F451" i="2"/>
  <c r="G451" i="2" s="1"/>
  <c r="D452" i="2"/>
  <c r="E452" i="2" l="1"/>
  <c r="F452" i="2"/>
  <c r="G452" i="2" s="1"/>
  <c r="D453" i="2"/>
  <c r="H451" i="2"/>
  <c r="J451" i="2" s="1"/>
  <c r="E453" i="2" l="1"/>
  <c r="D454" i="2"/>
  <c r="F453" i="2"/>
  <c r="G453" i="2" s="1"/>
  <c r="H452" i="2"/>
  <c r="J452" i="2" s="1"/>
  <c r="D455" i="2" l="1"/>
  <c r="F454" i="2"/>
  <c r="G454" i="2" s="1"/>
  <c r="E454" i="2"/>
  <c r="H453" i="2"/>
  <c r="J453" i="2" s="1"/>
  <c r="H454" i="2" l="1"/>
  <c r="J454" i="2" s="1"/>
  <c r="E455" i="2"/>
  <c r="F455" i="2"/>
  <c r="G455" i="2" s="1"/>
  <c r="D456" i="2"/>
  <c r="E456" i="2" l="1"/>
  <c r="F456" i="2"/>
  <c r="G456" i="2" s="1"/>
  <c r="D457" i="2"/>
  <c r="H455" i="2"/>
  <c r="J455" i="2" s="1"/>
  <c r="E457" i="2" l="1"/>
  <c r="F457" i="2"/>
  <c r="G457" i="2" s="1"/>
  <c r="D458" i="2"/>
  <c r="H456" i="2"/>
  <c r="J456" i="2" s="1"/>
  <c r="D459" i="2" l="1"/>
  <c r="F458" i="2"/>
  <c r="G458" i="2" s="1"/>
  <c r="E458" i="2"/>
  <c r="H457" i="2"/>
  <c r="J457" i="2" s="1"/>
  <c r="H458" i="2" l="1"/>
  <c r="J458" i="2" s="1"/>
  <c r="E459" i="2"/>
  <c r="F459" i="2"/>
  <c r="G459" i="2" s="1"/>
  <c r="D460" i="2"/>
  <c r="E460" i="2" l="1"/>
  <c r="D461" i="2"/>
  <c r="F460" i="2"/>
  <c r="G460" i="2" s="1"/>
  <c r="H459" i="2"/>
  <c r="J459" i="2" s="1"/>
  <c r="E461" i="2" l="1"/>
  <c r="F461" i="2"/>
  <c r="G461" i="2" s="1"/>
  <c r="D462" i="2"/>
  <c r="H460" i="2"/>
  <c r="J460" i="2" s="1"/>
  <c r="D463" i="2" l="1"/>
  <c r="E462" i="2"/>
  <c r="F462" i="2"/>
  <c r="G462" i="2" s="1"/>
  <c r="H461" i="2"/>
  <c r="J461" i="2" s="1"/>
  <c r="H462" i="2" l="1"/>
  <c r="J462" i="2" s="1"/>
  <c r="D464" i="2"/>
  <c r="E463" i="2"/>
  <c r="F463" i="2"/>
  <c r="G463" i="2" s="1"/>
  <c r="H463" i="2" l="1"/>
  <c r="J463" i="2" s="1"/>
  <c r="E464" i="2"/>
  <c r="F464" i="2"/>
  <c r="G464" i="2" s="1"/>
  <c r="D465" i="2"/>
  <c r="D466" i="2" l="1"/>
  <c r="E465" i="2"/>
  <c r="F465" i="2"/>
  <c r="G465" i="2" s="1"/>
  <c r="H464" i="2"/>
  <c r="J464" i="2" s="1"/>
  <c r="H465" i="2" l="1"/>
  <c r="J465" i="2" s="1"/>
  <c r="D467" i="2"/>
  <c r="E466" i="2"/>
  <c r="F466" i="2"/>
  <c r="G466" i="2" s="1"/>
  <c r="H466" i="2" l="1"/>
  <c r="J466" i="2" s="1"/>
  <c r="F467" i="2"/>
  <c r="G467" i="2" s="1"/>
  <c r="D468" i="2"/>
  <c r="E467" i="2"/>
  <c r="H467" i="2" l="1"/>
  <c r="J467" i="2" s="1"/>
  <c r="E468" i="2"/>
  <c r="F468" i="2"/>
  <c r="G468" i="2" s="1"/>
  <c r="D469" i="2"/>
  <c r="E469" i="2" l="1"/>
  <c r="F469" i="2"/>
  <c r="G469" i="2" s="1"/>
  <c r="D470" i="2"/>
  <c r="H468" i="2"/>
  <c r="J468" i="2" s="1"/>
  <c r="F470" i="2" l="1"/>
  <c r="G470" i="2" s="1"/>
  <c r="D471" i="2"/>
  <c r="E470" i="2"/>
  <c r="H469" i="2"/>
  <c r="J469" i="2" s="1"/>
  <c r="H470" i="2" l="1"/>
  <c r="J470" i="2" s="1"/>
  <c r="D472" i="2"/>
  <c r="E471" i="2"/>
  <c r="F471" i="2"/>
  <c r="G471" i="2" s="1"/>
  <c r="H471" i="2" l="1"/>
  <c r="J471" i="2" s="1"/>
  <c r="D473" i="2"/>
  <c r="E472" i="2"/>
  <c r="F472" i="2"/>
  <c r="G472" i="2" s="1"/>
  <c r="H472" i="2" l="1"/>
  <c r="J472" i="2" s="1"/>
  <c r="F473" i="2"/>
  <c r="G473" i="2" s="1"/>
  <c r="E473" i="2"/>
  <c r="D474" i="2"/>
  <c r="H473" i="2" l="1"/>
  <c r="J473" i="2" s="1"/>
  <c r="F474" i="2"/>
  <c r="G474" i="2" s="1"/>
  <c r="E474" i="2"/>
  <c r="D475" i="2"/>
  <c r="H474" i="2" l="1"/>
  <c r="J474" i="2" s="1"/>
  <c r="E475" i="2"/>
  <c r="D476" i="2"/>
  <c r="F475" i="2"/>
  <c r="G475" i="2" s="1"/>
  <c r="D477" i="2" l="1"/>
  <c r="F476" i="2"/>
  <c r="G476" i="2" s="1"/>
  <c r="E476" i="2"/>
  <c r="H475" i="2"/>
  <c r="J475" i="2" s="1"/>
  <c r="H476" i="2" l="1"/>
  <c r="J476" i="2" s="1"/>
  <c r="E477" i="2"/>
  <c r="D478" i="2"/>
  <c r="F477" i="2"/>
  <c r="G477" i="2" s="1"/>
  <c r="D479" i="2" l="1"/>
  <c r="E478" i="2"/>
  <c r="F478" i="2"/>
  <c r="G478" i="2" s="1"/>
  <c r="H477" i="2"/>
  <c r="J477" i="2" s="1"/>
  <c r="H478" i="2" l="1"/>
  <c r="J478" i="2" s="1"/>
  <c r="D480" i="2"/>
  <c r="E479" i="2"/>
  <c r="F479" i="2"/>
  <c r="G479" i="2" s="1"/>
  <c r="H479" i="2" l="1"/>
  <c r="J479" i="2" s="1"/>
  <c r="D481" i="2"/>
  <c r="E480" i="2"/>
  <c r="F480" i="2"/>
  <c r="G480" i="2" s="1"/>
  <c r="H480" i="2" l="1"/>
  <c r="J480" i="2" s="1"/>
  <c r="F481" i="2"/>
  <c r="G481" i="2" s="1"/>
  <c r="D482" i="2"/>
  <c r="E481" i="2"/>
  <c r="H481" i="2" l="1"/>
  <c r="J481" i="2" s="1"/>
  <c r="F482" i="2"/>
  <c r="G482" i="2" s="1"/>
  <c r="D483" i="2"/>
  <c r="E482" i="2"/>
  <c r="H482" i="2" l="1"/>
  <c r="J482" i="2" s="1"/>
  <c r="E483" i="2"/>
  <c r="F483" i="2"/>
  <c r="G483" i="2" s="1"/>
  <c r="D484" i="2"/>
  <c r="D485" i="2" l="1"/>
  <c r="F484" i="2"/>
  <c r="G484" i="2" s="1"/>
  <c r="E484" i="2"/>
  <c r="H483" i="2"/>
  <c r="J483" i="2" s="1"/>
  <c r="H484" i="2" l="1"/>
  <c r="J484" i="2" s="1"/>
  <c r="F485" i="2"/>
  <c r="G485" i="2" s="1"/>
  <c r="D486" i="2"/>
  <c r="E485" i="2"/>
  <c r="H485" i="2" l="1"/>
  <c r="J485" i="2" s="1"/>
  <c r="F486" i="2"/>
  <c r="G486" i="2" s="1"/>
  <c r="E486" i="2"/>
  <c r="D487" i="2"/>
  <c r="H486" i="2" l="1"/>
  <c r="J486" i="2" s="1"/>
  <c r="E487" i="2"/>
  <c r="F487" i="2"/>
  <c r="G487" i="2" s="1"/>
  <c r="D488" i="2"/>
  <c r="D489" i="2" l="1"/>
  <c r="E488" i="2"/>
  <c r="F488" i="2"/>
  <c r="G488" i="2" s="1"/>
  <c r="H487" i="2"/>
  <c r="J487" i="2" s="1"/>
  <c r="H488" i="2" l="1"/>
  <c r="J488" i="2" s="1"/>
  <c r="F489" i="2"/>
  <c r="G489" i="2" s="1"/>
  <c r="D490" i="2"/>
  <c r="E489" i="2"/>
  <c r="H489" i="2" l="1"/>
  <c r="J489" i="2" s="1"/>
  <c r="F490" i="2"/>
  <c r="G490" i="2" s="1"/>
  <c r="D491" i="2"/>
  <c r="E490" i="2"/>
  <c r="H490" i="2" l="1"/>
  <c r="J490" i="2" s="1"/>
  <c r="D492" i="2"/>
  <c r="E491" i="2"/>
  <c r="F491" i="2"/>
  <c r="G491" i="2" s="1"/>
  <c r="H491" i="2" l="1"/>
  <c r="J491" i="2" s="1"/>
  <c r="D493" i="2"/>
  <c r="E492" i="2"/>
  <c r="F492" i="2"/>
  <c r="G492" i="2" s="1"/>
  <c r="H492" i="2" l="1"/>
  <c r="J492" i="2" s="1"/>
  <c r="F493" i="2"/>
  <c r="G493" i="2" s="1"/>
  <c r="E493" i="2"/>
  <c r="D494" i="2"/>
  <c r="D495" i="2" l="1"/>
  <c r="E494" i="2"/>
  <c r="F494" i="2"/>
  <c r="G494" i="2" s="1"/>
  <c r="H493" i="2"/>
  <c r="J493" i="2" s="1"/>
  <c r="H494" i="2" l="1"/>
  <c r="J494" i="2" s="1"/>
  <c r="D496" i="2"/>
  <c r="F495" i="2"/>
  <c r="G495" i="2" s="1"/>
  <c r="E495" i="2"/>
  <c r="H495" i="2" l="1"/>
  <c r="J495" i="2" s="1"/>
  <c r="D497" i="2"/>
  <c r="E496" i="2"/>
  <c r="F496" i="2"/>
  <c r="G496" i="2" s="1"/>
  <c r="H496" i="2" l="1"/>
  <c r="J496" i="2" s="1"/>
  <c r="E497" i="2"/>
  <c r="F497" i="2"/>
  <c r="G497" i="2" s="1"/>
  <c r="D498" i="2"/>
  <c r="F498" i="2" l="1"/>
  <c r="G498" i="2" s="1"/>
  <c r="E498" i="2"/>
  <c r="D499" i="2"/>
  <c r="H497" i="2"/>
  <c r="J497" i="2" s="1"/>
  <c r="H498" i="2" l="1"/>
  <c r="J498" i="2" s="1"/>
  <c r="D500" i="2"/>
  <c r="F499" i="2"/>
  <c r="G499" i="2" s="1"/>
  <c r="E499" i="2"/>
  <c r="H499" i="2" l="1"/>
  <c r="J499" i="2" s="1"/>
  <c r="E500" i="2"/>
  <c r="D501" i="2"/>
  <c r="F500" i="2"/>
  <c r="G500" i="2" s="1"/>
  <c r="E501" i="2" l="1"/>
  <c r="F501" i="2"/>
  <c r="G501" i="2" s="1"/>
  <c r="D502" i="2"/>
  <c r="H500" i="2"/>
  <c r="J500" i="2" s="1"/>
  <c r="E502" i="2" l="1"/>
  <c r="F502" i="2"/>
  <c r="G502" i="2" s="1"/>
  <c r="D503" i="2"/>
  <c r="H501" i="2"/>
  <c r="J501" i="2" s="1"/>
  <c r="D504" i="2" l="1"/>
  <c r="E503" i="2"/>
  <c r="F503" i="2"/>
  <c r="G503" i="2" s="1"/>
  <c r="H502" i="2"/>
  <c r="J502" i="2" s="1"/>
  <c r="H503" i="2" l="1"/>
  <c r="J503" i="2" s="1"/>
  <c r="E504" i="2"/>
  <c r="F504" i="2"/>
  <c r="G504" i="2" s="1"/>
  <c r="D505" i="2"/>
  <c r="E505" i="2" l="1"/>
  <c r="F505" i="2"/>
  <c r="G505" i="2" s="1"/>
  <c r="D506" i="2"/>
  <c r="H504" i="2"/>
  <c r="J504" i="2" s="1"/>
  <c r="D507" i="2" l="1"/>
  <c r="F506" i="2"/>
  <c r="G506" i="2" s="1"/>
  <c r="E506" i="2"/>
  <c r="H505" i="2"/>
  <c r="J505" i="2" s="1"/>
  <c r="H506" i="2" l="1"/>
  <c r="J506" i="2" s="1"/>
  <c r="E507" i="2"/>
  <c r="D508" i="2"/>
  <c r="F507" i="2"/>
  <c r="G507" i="2" s="1"/>
  <c r="E508" i="2" l="1"/>
  <c r="D509" i="2"/>
  <c r="F508" i="2"/>
  <c r="G508" i="2" s="1"/>
  <c r="H507" i="2"/>
  <c r="J507" i="2" s="1"/>
  <c r="E509" i="2" l="1"/>
  <c r="D510" i="2"/>
  <c r="F509" i="2"/>
  <c r="G509" i="2" s="1"/>
  <c r="H508" i="2"/>
  <c r="J508" i="2" s="1"/>
  <c r="E510" i="2" l="1"/>
  <c r="F510" i="2"/>
  <c r="G510" i="2" s="1"/>
  <c r="D511" i="2"/>
  <c r="H509" i="2"/>
  <c r="J509" i="2" s="1"/>
  <c r="D512" i="2" l="1"/>
  <c r="E511" i="2"/>
  <c r="F511" i="2"/>
  <c r="G511" i="2" s="1"/>
  <c r="H510" i="2"/>
  <c r="J510" i="2" s="1"/>
  <c r="H511" i="2" l="1"/>
  <c r="J511" i="2" s="1"/>
  <c r="E512" i="2"/>
  <c r="D513" i="2"/>
  <c r="F512" i="2"/>
  <c r="G512" i="2" s="1"/>
  <c r="E513" i="2" l="1"/>
  <c r="D514" i="2"/>
  <c r="F513" i="2"/>
  <c r="G513" i="2" s="1"/>
  <c r="H512" i="2"/>
  <c r="J512" i="2" s="1"/>
  <c r="E514" i="2" l="1"/>
  <c r="F514" i="2"/>
  <c r="G514" i="2" s="1"/>
  <c r="D515" i="2"/>
  <c r="H513" i="2"/>
  <c r="J513" i="2" s="1"/>
  <c r="D516" i="2" l="1"/>
  <c r="E515" i="2"/>
  <c r="F515" i="2"/>
  <c r="G515" i="2" s="1"/>
  <c r="H514" i="2"/>
  <c r="J514" i="2" s="1"/>
  <c r="H515" i="2" l="1"/>
  <c r="J515" i="2" s="1"/>
  <c r="D517" i="2"/>
  <c r="F516" i="2"/>
  <c r="G516" i="2" s="1"/>
  <c r="E516" i="2"/>
  <c r="H516" i="2" l="1"/>
  <c r="J516" i="2" s="1"/>
  <c r="E517" i="2"/>
  <c r="F517" i="2"/>
  <c r="G517" i="2" s="1"/>
  <c r="D518" i="2"/>
  <c r="H517" i="2" l="1"/>
  <c r="J517" i="2" s="1"/>
  <c r="E518" i="2"/>
  <c r="D519" i="2"/>
  <c r="F518" i="2"/>
  <c r="G518" i="2" s="1"/>
  <c r="D520" i="2" l="1"/>
  <c r="E519" i="2"/>
  <c r="F519" i="2"/>
  <c r="G519" i="2" s="1"/>
  <c r="H518" i="2"/>
  <c r="J518" i="2" s="1"/>
  <c r="H519" i="2" l="1"/>
  <c r="J519" i="2" s="1"/>
  <c r="F520" i="2"/>
  <c r="G520" i="2" s="1"/>
  <c r="D521" i="2"/>
  <c r="E520" i="2"/>
  <c r="H520" i="2" l="1"/>
  <c r="J520" i="2" s="1"/>
  <c r="E521" i="2"/>
  <c r="F521" i="2"/>
  <c r="G521" i="2" s="1"/>
  <c r="D522" i="2"/>
  <c r="E522" i="2" l="1"/>
  <c r="D523" i="2"/>
  <c r="F522" i="2"/>
  <c r="G522" i="2" s="1"/>
  <c r="H521" i="2"/>
  <c r="J521" i="2" s="1"/>
  <c r="D524" i="2" l="1"/>
  <c r="F523" i="2"/>
  <c r="G523" i="2" s="1"/>
  <c r="E523" i="2"/>
  <c r="H522" i="2"/>
  <c r="J522" i="2" s="1"/>
  <c r="H523" i="2" l="1"/>
  <c r="J523" i="2" s="1"/>
  <c r="E524" i="2"/>
  <c r="F524" i="2"/>
  <c r="G524" i="2" s="1"/>
  <c r="D525" i="2"/>
  <c r="E525" i="2" l="1"/>
  <c r="F525" i="2"/>
  <c r="G525" i="2" s="1"/>
  <c r="D526" i="2"/>
  <c r="H524" i="2"/>
  <c r="J524" i="2" s="1"/>
  <c r="E526" i="2" l="1"/>
  <c r="D527" i="2"/>
  <c r="F526" i="2"/>
  <c r="G526" i="2" s="1"/>
  <c r="H525" i="2"/>
  <c r="J525" i="2" s="1"/>
  <c r="D528" i="2" l="1"/>
  <c r="E527" i="2"/>
  <c r="F527" i="2"/>
  <c r="G527" i="2" s="1"/>
  <c r="H526" i="2"/>
  <c r="J526" i="2" s="1"/>
  <c r="H527" i="2" l="1"/>
  <c r="J527" i="2" s="1"/>
  <c r="F528" i="2"/>
  <c r="G528" i="2" s="1"/>
  <c r="E528" i="2"/>
  <c r="D529" i="2"/>
  <c r="H528" i="2" l="1"/>
  <c r="J528" i="2" s="1"/>
  <c r="F529" i="2"/>
  <c r="G529" i="2" s="1"/>
  <c r="D530" i="2"/>
  <c r="E529" i="2"/>
  <c r="H529" i="2" l="1"/>
  <c r="J529" i="2" s="1"/>
  <c r="F530" i="2"/>
  <c r="G530" i="2" s="1"/>
  <c r="E530" i="2"/>
  <c r="D531" i="2"/>
  <c r="H530" i="2" l="1"/>
  <c r="J530" i="2" s="1"/>
  <c r="F531" i="2"/>
  <c r="G531" i="2" s="1"/>
  <c r="E531" i="2"/>
  <c r="D532" i="2"/>
  <c r="H531" i="2" l="1"/>
  <c r="J531" i="2" s="1"/>
  <c r="D533" i="2"/>
  <c r="E532" i="2"/>
  <c r="F532" i="2"/>
  <c r="G532" i="2" s="1"/>
  <c r="H532" i="2" l="1"/>
  <c r="J532" i="2" s="1"/>
  <c r="D534" i="2"/>
  <c r="F533" i="2"/>
  <c r="G533" i="2" s="1"/>
  <c r="E533" i="2"/>
  <c r="H533" i="2" l="1"/>
  <c r="J533" i="2" s="1"/>
  <c r="F534" i="2"/>
  <c r="G534" i="2" s="1"/>
  <c r="E534" i="2"/>
  <c r="D535" i="2"/>
  <c r="H534" i="2" l="1"/>
  <c r="J534" i="2" s="1"/>
  <c r="D536" i="2"/>
  <c r="F535" i="2"/>
  <c r="G535" i="2" s="1"/>
  <c r="E535" i="2"/>
  <c r="H535" i="2" l="1"/>
  <c r="J535" i="2" s="1"/>
  <c r="D537" i="2"/>
  <c r="E536" i="2"/>
  <c r="F536" i="2"/>
  <c r="G536" i="2" s="1"/>
  <c r="H536" i="2" l="1"/>
  <c r="J536" i="2" s="1"/>
  <c r="D538" i="2"/>
  <c r="E537" i="2"/>
  <c r="F537" i="2"/>
  <c r="G537" i="2" s="1"/>
  <c r="H537" i="2" l="1"/>
  <c r="J537" i="2" s="1"/>
  <c r="F538" i="2"/>
  <c r="G538" i="2" s="1"/>
  <c r="D539" i="2"/>
  <c r="E538" i="2"/>
  <c r="H538" i="2" l="1"/>
  <c r="J538" i="2" s="1"/>
  <c r="F539" i="2"/>
  <c r="G539" i="2" s="1"/>
  <c r="D540" i="2"/>
  <c r="E539" i="2"/>
  <c r="H539" i="2" l="1"/>
  <c r="J539" i="2" s="1"/>
  <c r="E540" i="2"/>
  <c r="F540" i="2"/>
  <c r="G540" i="2" s="1"/>
  <c r="D541" i="2"/>
  <c r="D542" i="2" l="1"/>
  <c r="E541" i="2"/>
  <c r="F541" i="2"/>
  <c r="G541" i="2" s="1"/>
  <c r="H540" i="2"/>
  <c r="J540" i="2" s="1"/>
  <c r="H541" i="2" l="1"/>
  <c r="J541" i="2" s="1"/>
  <c r="F542" i="2"/>
  <c r="G542" i="2" s="1"/>
  <c r="E542" i="2"/>
  <c r="D543" i="2"/>
  <c r="H542" i="2" l="1"/>
  <c r="J542" i="2" s="1"/>
  <c r="F543" i="2"/>
  <c r="G543" i="2" s="1"/>
  <c r="E543" i="2"/>
  <c r="D544" i="2"/>
  <c r="H543" i="2" l="1"/>
  <c r="J543" i="2" s="1"/>
  <c r="D545" i="2"/>
  <c r="E544" i="2"/>
  <c r="F544" i="2"/>
  <c r="G544" i="2" s="1"/>
  <c r="H544" i="2" l="1"/>
  <c r="J544" i="2" s="1"/>
  <c r="D546" i="2"/>
  <c r="E545" i="2"/>
  <c r="F545" i="2"/>
  <c r="G545" i="2" s="1"/>
  <c r="H545" i="2" l="1"/>
  <c r="J545" i="2" s="1"/>
  <c r="E546" i="2"/>
  <c r="D547" i="2"/>
  <c r="F546" i="2"/>
  <c r="G546" i="2" s="1"/>
  <c r="F547" i="2" l="1"/>
  <c r="G547" i="2" s="1"/>
  <c r="E547" i="2"/>
  <c r="D548" i="2"/>
  <c r="H546" i="2"/>
  <c r="J546" i="2" s="1"/>
  <c r="H547" i="2" l="1"/>
  <c r="J547" i="2" s="1"/>
  <c r="D549" i="2"/>
  <c r="E548" i="2"/>
  <c r="F548" i="2"/>
  <c r="G548" i="2" s="1"/>
  <c r="H548" i="2" l="1"/>
  <c r="J548" i="2" s="1"/>
  <c r="D550" i="2"/>
  <c r="E549" i="2"/>
  <c r="F549" i="2"/>
  <c r="G549" i="2" s="1"/>
  <c r="H549" i="2" l="1"/>
  <c r="J549" i="2" s="1"/>
  <c r="D551" i="2"/>
  <c r="F550" i="2"/>
  <c r="G550" i="2" s="1"/>
  <c r="E550" i="2"/>
  <c r="H550" i="2" l="1"/>
  <c r="J550" i="2" s="1"/>
  <c r="E551" i="2"/>
  <c r="F551" i="2"/>
  <c r="G551" i="2" s="1"/>
  <c r="D552" i="2"/>
  <c r="D553" i="2" l="1"/>
  <c r="F552" i="2"/>
  <c r="G552" i="2" s="1"/>
  <c r="E552" i="2"/>
  <c r="H551" i="2"/>
  <c r="J551" i="2" s="1"/>
  <c r="H552" i="2" l="1"/>
  <c r="J552" i="2" s="1"/>
  <c r="E553" i="2"/>
  <c r="F553" i="2"/>
  <c r="G553" i="2" s="1"/>
  <c r="D554" i="2"/>
  <c r="H553" i="2" l="1"/>
  <c r="J553" i="2" s="1"/>
  <c r="F554" i="2"/>
  <c r="G554" i="2" s="1"/>
  <c r="D555" i="2"/>
  <c r="E554" i="2"/>
  <c r="H554" i="2" l="1"/>
  <c r="J554" i="2" s="1"/>
  <c r="F555" i="2"/>
  <c r="G555" i="2" s="1"/>
  <c r="E555" i="2"/>
  <c r="D556" i="2"/>
  <c r="H555" i="2" l="1"/>
  <c r="J555" i="2" s="1"/>
  <c r="E556" i="2"/>
  <c r="D557" i="2"/>
  <c r="F556" i="2"/>
  <c r="G556" i="2" s="1"/>
  <c r="E557" i="2" l="1"/>
  <c r="F557" i="2"/>
  <c r="G557" i="2" s="1"/>
  <c r="D558" i="2"/>
  <c r="H556" i="2"/>
  <c r="J556" i="2" s="1"/>
  <c r="E558" i="2" l="1"/>
  <c r="D559" i="2"/>
  <c r="F558" i="2"/>
  <c r="G558" i="2" s="1"/>
  <c r="H557" i="2"/>
  <c r="J557" i="2" s="1"/>
  <c r="F559" i="2" l="1"/>
  <c r="G559" i="2" s="1"/>
  <c r="D560" i="2"/>
  <c r="E559" i="2"/>
  <c r="H558" i="2"/>
  <c r="J558" i="2" s="1"/>
  <c r="H559" i="2" l="1"/>
  <c r="J559" i="2" s="1"/>
  <c r="F560" i="2"/>
  <c r="G560" i="2" s="1"/>
  <c r="D561" i="2"/>
  <c r="E560" i="2"/>
  <c r="H560" i="2" l="1"/>
  <c r="J560" i="2" s="1"/>
  <c r="E561" i="2"/>
  <c r="F561" i="2"/>
  <c r="G561" i="2" s="1"/>
  <c r="D562" i="2"/>
  <c r="E562" i="2" l="1"/>
  <c r="F562" i="2"/>
  <c r="G562" i="2" s="1"/>
  <c r="D563" i="2"/>
  <c r="H561" i="2"/>
  <c r="J561" i="2" s="1"/>
  <c r="E563" i="2" l="1"/>
  <c r="D564" i="2"/>
  <c r="F563" i="2"/>
  <c r="G563" i="2" s="1"/>
  <c r="H562" i="2"/>
  <c r="J562" i="2" s="1"/>
  <c r="D565" i="2" l="1"/>
  <c r="F564" i="2"/>
  <c r="G564" i="2" s="1"/>
  <c r="E564" i="2"/>
  <c r="H563" i="2"/>
  <c r="J563" i="2" s="1"/>
  <c r="H564" i="2" l="1"/>
  <c r="J564" i="2" s="1"/>
  <c r="E565" i="2"/>
  <c r="F565" i="2"/>
  <c r="G565" i="2" s="1"/>
  <c r="D566" i="2"/>
  <c r="E566" i="2" l="1"/>
  <c r="F566" i="2"/>
  <c r="G566" i="2" s="1"/>
  <c r="D567" i="2"/>
  <c r="H565" i="2"/>
  <c r="J565" i="2" s="1"/>
  <c r="D568" i="2" l="1"/>
  <c r="F567" i="2"/>
  <c r="G567" i="2" s="1"/>
  <c r="E567" i="2"/>
  <c r="H566" i="2"/>
  <c r="J566" i="2" s="1"/>
  <c r="H567" i="2" l="1"/>
  <c r="J567" i="2" s="1"/>
  <c r="D569" i="2"/>
  <c r="F568" i="2"/>
  <c r="G568" i="2" s="1"/>
  <c r="E568" i="2"/>
  <c r="H568" i="2" l="1"/>
  <c r="J568" i="2" s="1"/>
  <c r="F569" i="2"/>
  <c r="G569" i="2" s="1"/>
  <c r="E569" i="2"/>
  <c r="D570" i="2"/>
  <c r="H569" i="2" l="1"/>
  <c r="J569" i="2" s="1"/>
  <c r="E570" i="2"/>
  <c r="F570" i="2"/>
  <c r="G570" i="2" s="1"/>
  <c r="D571" i="2"/>
  <c r="E571" i="2" l="1"/>
  <c r="D572" i="2"/>
  <c r="F571" i="2"/>
  <c r="G571" i="2" s="1"/>
  <c r="H570" i="2"/>
  <c r="J570" i="2" s="1"/>
  <c r="D573" i="2" l="1"/>
  <c r="E572" i="2"/>
  <c r="F572" i="2"/>
  <c r="G572" i="2" s="1"/>
  <c r="H571" i="2"/>
  <c r="J571" i="2" s="1"/>
  <c r="H572" i="2" l="1"/>
  <c r="J572" i="2" s="1"/>
  <c r="D574" i="2"/>
  <c r="F573" i="2"/>
  <c r="G573" i="2" s="1"/>
  <c r="E573" i="2"/>
  <c r="H573" i="2" l="1"/>
  <c r="J573" i="2" s="1"/>
  <c r="E574" i="2"/>
  <c r="F574" i="2"/>
  <c r="G574" i="2" s="1"/>
  <c r="D575" i="2"/>
  <c r="D576" i="2" l="1"/>
  <c r="F575" i="2"/>
  <c r="G575" i="2" s="1"/>
  <c r="E575" i="2"/>
  <c r="H574" i="2"/>
  <c r="J574" i="2" s="1"/>
  <c r="H575" i="2" l="1"/>
  <c r="J575" i="2" s="1"/>
  <c r="D577" i="2"/>
  <c r="E576" i="2"/>
  <c r="F576" i="2"/>
  <c r="G576" i="2" s="1"/>
  <c r="H576" i="2" l="1"/>
  <c r="J576" i="2" s="1"/>
  <c r="F577" i="2"/>
  <c r="G577" i="2" s="1"/>
  <c r="D578" i="2"/>
  <c r="E577" i="2"/>
  <c r="H577" i="2" l="1"/>
  <c r="J577" i="2" s="1"/>
  <c r="F578" i="2"/>
  <c r="G578" i="2" s="1"/>
  <c r="D579" i="2"/>
  <c r="E578" i="2"/>
  <c r="H578" i="2" l="1"/>
  <c r="J578" i="2" s="1"/>
  <c r="D580" i="2"/>
  <c r="F579" i="2"/>
  <c r="G579" i="2" s="1"/>
  <c r="E579" i="2"/>
  <c r="H579" i="2" l="1"/>
  <c r="J579" i="2" s="1"/>
  <c r="D581" i="2"/>
  <c r="E580" i="2"/>
  <c r="F580" i="2"/>
  <c r="G580" i="2" s="1"/>
  <c r="H580" i="2" l="1"/>
  <c r="J580" i="2" s="1"/>
  <c r="F581" i="2"/>
  <c r="G581" i="2" s="1"/>
  <c r="D582" i="2"/>
  <c r="E581" i="2"/>
  <c r="H581" i="2" l="1"/>
  <c r="J581" i="2" s="1"/>
  <c r="E582" i="2"/>
  <c r="F582" i="2"/>
  <c r="G582" i="2" s="1"/>
  <c r="D583" i="2"/>
  <c r="E583" i="2" l="1"/>
  <c r="F583" i="2"/>
  <c r="G583" i="2" s="1"/>
  <c r="D584" i="2"/>
  <c r="H582" i="2"/>
  <c r="J582" i="2" s="1"/>
  <c r="F584" i="2" l="1"/>
  <c r="G584" i="2" s="1"/>
  <c r="D585" i="2"/>
  <c r="E584" i="2"/>
  <c r="H583" i="2"/>
  <c r="J583" i="2" s="1"/>
  <c r="H584" i="2" l="1"/>
  <c r="J584" i="2" s="1"/>
  <c r="F585" i="2"/>
  <c r="G585" i="2" s="1"/>
  <c r="D586" i="2"/>
  <c r="E585" i="2"/>
  <c r="H585" i="2" l="1"/>
  <c r="J585" i="2" s="1"/>
  <c r="E586" i="2"/>
  <c r="D587" i="2"/>
  <c r="F586" i="2"/>
  <c r="G586" i="2" s="1"/>
  <c r="E587" i="2" l="1"/>
  <c r="F587" i="2"/>
  <c r="G587" i="2" s="1"/>
  <c r="D588" i="2"/>
  <c r="H586" i="2"/>
  <c r="J586" i="2" s="1"/>
  <c r="D589" i="2" l="1"/>
  <c r="F588" i="2"/>
  <c r="G588" i="2" s="1"/>
  <c r="E588" i="2"/>
  <c r="H587" i="2"/>
  <c r="J587" i="2" s="1"/>
  <c r="H588" i="2" l="1"/>
  <c r="J588" i="2" s="1"/>
  <c r="F589" i="2"/>
  <c r="G589" i="2" s="1"/>
  <c r="E589" i="2"/>
  <c r="D590" i="2"/>
  <c r="H589" i="2" l="1"/>
  <c r="J589" i="2" s="1"/>
  <c r="E590" i="2"/>
  <c r="F590" i="2"/>
  <c r="G590" i="2" s="1"/>
  <c r="D591" i="2"/>
  <c r="E591" i="2" l="1"/>
  <c r="F591" i="2"/>
  <c r="G591" i="2" s="1"/>
  <c r="D592" i="2"/>
  <c r="H590" i="2"/>
  <c r="J590" i="2" s="1"/>
  <c r="F592" i="2" l="1"/>
  <c r="G592" i="2" s="1"/>
  <c r="E592" i="2"/>
  <c r="D593" i="2"/>
  <c r="H591" i="2"/>
  <c r="J591" i="2" s="1"/>
  <c r="H592" i="2" l="1"/>
  <c r="J592" i="2" s="1"/>
  <c r="D594" i="2"/>
  <c r="E593" i="2"/>
  <c r="F593" i="2"/>
  <c r="G593" i="2" s="1"/>
  <c r="H593" i="2" l="1"/>
  <c r="J593" i="2" s="1"/>
  <c r="D595" i="2"/>
  <c r="E594" i="2"/>
  <c r="F594" i="2"/>
  <c r="G594" i="2" s="1"/>
  <c r="H594" i="2" l="1"/>
  <c r="J594" i="2" s="1"/>
  <c r="F595" i="2"/>
  <c r="G595" i="2" s="1"/>
  <c r="E595" i="2"/>
  <c r="D596" i="2"/>
  <c r="H595" i="2" l="1"/>
  <c r="J595" i="2" s="1"/>
  <c r="F596" i="2"/>
  <c r="G596" i="2" s="1"/>
  <c r="E596" i="2"/>
  <c r="D597" i="2"/>
  <c r="H596" i="2" l="1"/>
  <c r="J596" i="2" s="1"/>
  <c r="D598" i="2"/>
  <c r="E597" i="2"/>
  <c r="F597" i="2"/>
  <c r="G597" i="2" s="1"/>
  <c r="H597" i="2" l="1"/>
  <c r="J597" i="2" s="1"/>
  <c r="D599" i="2"/>
  <c r="F598" i="2"/>
  <c r="G598" i="2" s="1"/>
  <c r="E598" i="2"/>
  <c r="H598" i="2" l="1"/>
  <c r="J598" i="2" s="1"/>
  <c r="F599" i="2"/>
  <c r="G599" i="2" s="1"/>
  <c r="E599" i="2"/>
  <c r="D600" i="2"/>
  <c r="H599" i="2" l="1"/>
  <c r="J599" i="2" s="1"/>
  <c r="D601" i="2"/>
  <c r="F600" i="2"/>
  <c r="G600" i="2" s="1"/>
  <c r="E600" i="2"/>
  <c r="H600" i="2" l="1"/>
  <c r="J600" i="2" s="1"/>
  <c r="D602" i="2"/>
  <c r="E601" i="2"/>
  <c r="F601" i="2"/>
  <c r="G601" i="2" s="1"/>
  <c r="H601" i="2" l="1"/>
  <c r="J601" i="2" s="1"/>
  <c r="E602" i="2"/>
  <c r="F602" i="2"/>
  <c r="G602" i="2" s="1"/>
  <c r="D603" i="2"/>
  <c r="D604" i="2" l="1"/>
  <c r="F603" i="2"/>
  <c r="G603" i="2" s="1"/>
  <c r="E603" i="2"/>
  <c r="H602" i="2"/>
  <c r="J602" i="2" s="1"/>
  <c r="H603" i="2" l="1"/>
  <c r="J603" i="2" s="1"/>
  <c r="E604" i="2"/>
  <c r="F604" i="2"/>
  <c r="G604" i="2" s="1"/>
  <c r="D605" i="2"/>
  <c r="D606" i="2" l="1"/>
  <c r="E605" i="2"/>
  <c r="F605" i="2"/>
  <c r="G605" i="2" s="1"/>
  <c r="H604" i="2"/>
  <c r="J604" i="2" s="1"/>
  <c r="H605" i="2" l="1"/>
  <c r="J605" i="2" s="1"/>
  <c r="D607" i="2"/>
  <c r="F606" i="2"/>
  <c r="G606" i="2" s="1"/>
  <c r="E606" i="2"/>
  <c r="H606" i="2" l="1"/>
  <c r="J606" i="2" s="1"/>
  <c r="F607" i="2"/>
  <c r="G607" i="2" s="1"/>
  <c r="D608" i="2"/>
  <c r="E607" i="2"/>
  <c r="H607" i="2" l="1"/>
  <c r="J607" i="2" s="1"/>
  <c r="F608" i="2"/>
  <c r="G608" i="2" s="1"/>
  <c r="E608" i="2"/>
  <c r="D609" i="2"/>
  <c r="H608" i="2" l="1"/>
  <c r="J608" i="2" s="1"/>
  <c r="D610" i="2"/>
  <c r="F609" i="2"/>
  <c r="G609" i="2" s="1"/>
  <c r="E609" i="2"/>
  <c r="H609" i="2" l="1"/>
  <c r="J609" i="2" s="1"/>
  <c r="E610" i="2"/>
  <c r="F610" i="2"/>
  <c r="G610" i="2" s="1"/>
  <c r="D611" i="2"/>
  <c r="D612" i="2" l="1"/>
  <c r="F611" i="2"/>
  <c r="G611" i="2" s="1"/>
  <c r="E611" i="2"/>
  <c r="H610" i="2"/>
  <c r="J610" i="2" s="1"/>
  <c r="H611" i="2" l="1"/>
  <c r="J611" i="2" s="1"/>
  <c r="F612" i="2"/>
  <c r="G612" i="2" s="1"/>
  <c r="E612" i="2"/>
  <c r="D613" i="2"/>
  <c r="H612" i="2" l="1"/>
  <c r="J612" i="2" s="1"/>
  <c r="D614" i="2"/>
  <c r="E613" i="2"/>
  <c r="F613" i="2"/>
  <c r="G613" i="2" s="1"/>
  <c r="H613" i="2" l="1"/>
  <c r="J613" i="2" s="1"/>
  <c r="E614" i="2"/>
  <c r="D615" i="2"/>
  <c r="F614" i="2"/>
  <c r="G614" i="2" s="1"/>
  <c r="F615" i="2" l="1"/>
  <c r="G615" i="2" s="1"/>
  <c r="D616" i="2"/>
  <c r="E615" i="2"/>
  <c r="H614" i="2"/>
  <c r="J614" i="2" s="1"/>
  <c r="H615" i="2" l="1"/>
  <c r="J615" i="2" s="1"/>
  <c r="F616" i="2"/>
  <c r="G616" i="2" s="1"/>
  <c r="E616" i="2"/>
  <c r="D617" i="2"/>
  <c r="H616" i="2" l="1"/>
  <c r="J616" i="2" s="1"/>
  <c r="F617" i="2"/>
  <c r="G617" i="2" s="1"/>
  <c r="D618" i="2"/>
  <c r="E617" i="2"/>
  <c r="H617" i="2" l="1"/>
  <c r="J617" i="2" s="1"/>
  <c r="D619" i="2"/>
  <c r="E618" i="2"/>
  <c r="F618" i="2"/>
  <c r="G618" i="2" s="1"/>
  <c r="H618" i="2" l="1"/>
  <c r="J618" i="2" s="1"/>
  <c r="F619" i="2"/>
  <c r="G619" i="2" s="1"/>
  <c r="D620" i="2"/>
  <c r="E619" i="2"/>
  <c r="H619" i="2" l="1"/>
  <c r="J619" i="2" s="1"/>
  <c r="D621" i="2"/>
  <c r="F620" i="2"/>
  <c r="G620" i="2" s="1"/>
  <c r="E620" i="2"/>
  <c r="H620" i="2" l="1"/>
  <c r="J620" i="2" s="1"/>
  <c r="F621" i="2"/>
  <c r="G621" i="2" s="1"/>
  <c r="E621" i="2"/>
  <c r="D622" i="2"/>
  <c r="H621" i="2" l="1"/>
  <c r="J621" i="2" s="1"/>
  <c r="E622" i="2"/>
  <c r="F622" i="2"/>
  <c r="G622" i="2" s="1"/>
  <c r="D623" i="2"/>
  <c r="E623" i="2" l="1"/>
  <c r="F623" i="2"/>
  <c r="G623" i="2" s="1"/>
  <c r="D624" i="2"/>
  <c r="H622" i="2"/>
  <c r="J622" i="2" s="1"/>
  <c r="E624" i="2" l="1"/>
  <c r="F624" i="2"/>
  <c r="G624" i="2" s="1"/>
  <c r="D625" i="2"/>
  <c r="H623" i="2"/>
  <c r="J623" i="2" s="1"/>
  <c r="E625" i="2" l="1"/>
  <c r="F625" i="2"/>
  <c r="G625" i="2" s="1"/>
  <c r="D626" i="2"/>
  <c r="H624" i="2"/>
  <c r="J624" i="2" s="1"/>
  <c r="D627" i="2" l="1"/>
  <c r="E626" i="2"/>
  <c r="F626" i="2"/>
  <c r="G626" i="2" s="1"/>
  <c r="H625" i="2"/>
  <c r="J625" i="2" s="1"/>
  <c r="H626" i="2" l="1"/>
  <c r="J626" i="2" s="1"/>
  <c r="F627" i="2"/>
  <c r="G627" i="2" s="1"/>
  <c r="E627" i="2"/>
  <c r="D628" i="2"/>
  <c r="H627" i="2" l="1"/>
  <c r="J627" i="2" s="1"/>
  <c r="F628" i="2"/>
  <c r="G628" i="2" s="1"/>
  <c r="D629" i="2"/>
  <c r="E628" i="2"/>
  <c r="H628" i="2" l="1"/>
  <c r="J628" i="2" s="1"/>
  <c r="F629" i="2"/>
  <c r="G629" i="2" s="1"/>
  <c r="D630" i="2"/>
  <c r="E629" i="2"/>
  <c r="H629" i="2" l="1"/>
  <c r="J629" i="2" s="1"/>
  <c r="D631" i="2"/>
  <c r="F630" i="2"/>
  <c r="G630" i="2" s="1"/>
  <c r="E630" i="2"/>
  <c r="H630" i="2" l="1"/>
  <c r="J630" i="2" s="1"/>
  <c r="F631" i="2"/>
  <c r="G631" i="2" s="1"/>
  <c r="D632" i="2"/>
  <c r="E631" i="2"/>
  <c r="H631" i="2" l="1"/>
  <c r="J631" i="2" s="1"/>
  <c r="E632" i="2"/>
  <c r="F632" i="2"/>
  <c r="G632" i="2" s="1"/>
  <c r="D633" i="2"/>
  <c r="D634" i="2" l="1"/>
  <c r="E633" i="2"/>
  <c r="F633" i="2"/>
  <c r="G633" i="2" s="1"/>
  <c r="H632" i="2"/>
  <c r="J632" i="2" s="1"/>
  <c r="H633" i="2" l="1"/>
  <c r="J633" i="2" s="1"/>
  <c r="D635" i="2"/>
  <c r="F634" i="2"/>
  <c r="G634" i="2" s="1"/>
  <c r="E634" i="2"/>
  <c r="H634" i="2" l="1"/>
  <c r="J634" i="2" s="1"/>
  <c r="F635" i="2"/>
  <c r="G635" i="2" s="1"/>
  <c r="E635" i="2"/>
  <c r="D636" i="2"/>
  <c r="H635" i="2" l="1"/>
  <c r="J635" i="2" s="1"/>
  <c r="E636" i="2"/>
  <c r="F636" i="2"/>
  <c r="G636" i="2" s="1"/>
  <c r="D637" i="2"/>
  <c r="E637" i="2" l="1"/>
  <c r="F637" i="2"/>
  <c r="G637" i="2" s="1"/>
  <c r="D638" i="2"/>
  <c r="H636" i="2"/>
  <c r="J636" i="2" s="1"/>
  <c r="D639" i="2" l="1"/>
  <c r="F638" i="2"/>
  <c r="G638" i="2" s="1"/>
  <c r="E638" i="2"/>
  <c r="H637" i="2"/>
  <c r="J637" i="2" s="1"/>
  <c r="H638" i="2" l="1"/>
  <c r="J638" i="2" s="1"/>
  <c r="E639" i="2"/>
  <c r="F639" i="2"/>
  <c r="G639" i="2" s="1"/>
  <c r="D640" i="2"/>
  <c r="E640" i="2" l="1"/>
  <c r="D641" i="2"/>
  <c r="F640" i="2"/>
  <c r="G640" i="2" s="1"/>
  <c r="H639" i="2"/>
  <c r="J639" i="2" s="1"/>
  <c r="E641" i="2" l="1"/>
  <c r="D642" i="2"/>
  <c r="F641" i="2"/>
  <c r="G641" i="2" s="1"/>
  <c r="H640" i="2"/>
  <c r="J640" i="2" s="1"/>
  <c r="D643" i="2" l="1"/>
  <c r="E642" i="2"/>
  <c r="F642" i="2"/>
  <c r="G642" i="2" s="1"/>
  <c r="H641" i="2"/>
  <c r="J641" i="2" s="1"/>
  <c r="H642" i="2" l="1"/>
  <c r="J642" i="2" s="1"/>
  <c r="E643" i="2"/>
  <c r="D644" i="2"/>
  <c r="F643" i="2"/>
  <c r="G643" i="2" s="1"/>
  <c r="E644" i="2" l="1"/>
  <c r="F644" i="2"/>
  <c r="G644" i="2" s="1"/>
  <c r="D645" i="2"/>
  <c r="H643" i="2"/>
  <c r="J643" i="2" s="1"/>
  <c r="E645" i="2" l="1"/>
  <c r="D646" i="2"/>
  <c r="F645" i="2"/>
  <c r="G645" i="2" s="1"/>
  <c r="H644" i="2"/>
  <c r="J644" i="2" s="1"/>
  <c r="E646" i="2" l="1"/>
  <c r="D647" i="2"/>
  <c r="F646" i="2"/>
  <c r="G646" i="2" s="1"/>
  <c r="H645" i="2"/>
  <c r="J645" i="2" s="1"/>
  <c r="F647" i="2" l="1"/>
  <c r="G647" i="2" s="1"/>
  <c r="E647" i="2"/>
  <c r="D648" i="2"/>
  <c r="H646" i="2"/>
  <c r="J646" i="2" s="1"/>
  <c r="H647" i="2" l="1"/>
  <c r="J647" i="2" s="1"/>
  <c r="E648" i="2"/>
  <c r="F648" i="2"/>
  <c r="G648" i="2" s="1"/>
  <c r="D649" i="2"/>
  <c r="F649" i="2" l="1"/>
  <c r="G649" i="2" s="1"/>
  <c r="D650" i="2"/>
  <c r="E649" i="2"/>
  <c r="H648" i="2"/>
  <c r="J648" i="2" s="1"/>
  <c r="H649" i="2" l="1"/>
  <c r="J649" i="2" s="1"/>
  <c r="D651" i="2"/>
  <c r="E650" i="2"/>
  <c r="F650" i="2"/>
  <c r="G650" i="2" s="1"/>
  <c r="H650" i="2" l="1"/>
  <c r="J650" i="2" s="1"/>
  <c r="D652" i="2"/>
  <c r="E651" i="2"/>
  <c r="F651" i="2"/>
  <c r="G651" i="2" s="1"/>
  <c r="E652" i="2" l="1"/>
  <c r="D653" i="2"/>
  <c r="F652" i="2"/>
  <c r="G652" i="2" s="1"/>
  <c r="H651" i="2"/>
  <c r="J651" i="2" s="1"/>
  <c r="F653" i="2" l="1"/>
  <c r="G653" i="2" s="1"/>
  <c r="E653" i="2"/>
  <c r="D654" i="2"/>
  <c r="H652" i="2"/>
  <c r="J652" i="2" s="1"/>
  <c r="H653" i="2" l="1"/>
  <c r="J653" i="2" s="1"/>
  <c r="F654" i="2"/>
  <c r="G654" i="2" s="1"/>
  <c r="D655" i="2"/>
  <c r="E654" i="2"/>
  <c r="H654" i="2" l="1"/>
  <c r="J654" i="2" s="1"/>
  <c r="D656" i="2"/>
  <c r="E655" i="2"/>
  <c r="F655" i="2"/>
  <c r="G655" i="2" s="1"/>
  <c r="H655" i="2" l="1"/>
  <c r="J655" i="2" s="1"/>
  <c r="F656" i="2"/>
  <c r="G656" i="2" s="1"/>
  <c r="D657" i="2"/>
  <c r="E656" i="2"/>
  <c r="H656" i="2" l="1"/>
  <c r="J656" i="2" s="1"/>
  <c r="F657" i="2"/>
  <c r="G657" i="2" s="1"/>
  <c r="D658" i="2"/>
  <c r="E657" i="2"/>
  <c r="H657" i="2" l="1"/>
  <c r="J657" i="2" s="1"/>
  <c r="E658" i="2"/>
  <c r="F658" i="2"/>
  <c r="G658" i="2" s="1"/>
  <c r="D659" i="2"/>
  <c r="D660" i="2" l="1"/>
  <c r="E659" i="2"/>
  <c r="F659" i="2"/>
  <c r="G659" i="2" s="1"/>
  <c r="H658" i="2"/>
  <c r="J658" i="2" s="1"/>
  <c r="H659" i="2" l="1"/>
  <c r="J659" i="2" s="1"/>
  <c r="E660" i="2"/>
  <c r="F660" i="2"/>
  <c r="G660" i="2" s="1"/>
  <c r="D661" i="2"/>
  <c r="F661" i="2" l="1"/>
  <c r="G661" i="2" s="1"/>
  <c r="D662" i="2"/>
  <c r="E661" i="2"/>
  <c r="H660" i="2"/>
  <c r="J660" i="2" s="1"/>
  <c r="H661" i="2" l="1"/>
  <c r="J661" i="2" s="1"/>
  <c r="E662" i="2"/>
  <c r="F662" i="2"/>
  <c r="G662" i="2" s="1"/>
  <c r="D663" i="2"/>
  <c r="D664" i="2" l="1"/>
  <c r="E663" i="2"/>
  <c r="F663" i="2"/>
  <c r="G663" i="2" s="1"/>
  <c r="H662" i="2"/>
  <c r="J662" i="2" s="1"/>
  <c r="H663" i="2" l="1"/>
  <c r="J663" i="2" s="1"/>
  <c r="E664" i="2"/>
  <c r="D665" i="2"/>
  <c r="F664" i="2"/>
  <c r="G664" i="2" s="1"/>
  <c r="F665" i="2" l="1"/>
  <c r="G665" i="2" s="1"/>
  <c r="E665" i="2"/>
  <c r="D666" i="2"/>
  <c r="H664" i="2"/>
  <c r="J664" i="2" s="1"/>
  <c r="H665" i="2" l="1"/>
  <c r="J665" i="2" s="1"/>
  <c r="E666" i="2"/>
  <c r="F666" i="2"/>
  <c r="G666" i="2" s="1"/>
  <c r="D667" i="2"/>
  <c r="D668" i="2" l="1"/>
  <c r="E667" i="2"/>
  <c r="F667" i="2"/>
  <c r="G667" i="2" s="1"/>
  <c r="H666" i="2"/>
  <c r="J666" i="2" s="1"/>
  <c r="H667" i="2" l="1"/>
  <c r="J667" i="2" s="1"/>
  <c r="F668" i="2"/>
  <c r="G668" i="2" s="1"/>
  <c r="D669" i="2"/>
  <c r="E668" i="2"/>
  <c r="H668" i="2" l="1"/>
  <c r="J668" i="2" s="1"/>
  <c r="F669" i="2"/>
  <c r="G669" i="2" s="1"/>
  <c r="E669" i="2"/>
  <c r="D670" i="2"/>
  <c r="H669" i="2" l="1"/>
  <c r="J669" i="2" s="1"/>
  <c r="E670" i="2"/>
  <c r="F670" i="2"/>
  <c r="G670" i="2" s="1"/>
  <c r="D671" i="2"/>
  <c r="D672" i="2" l="1"/>
  <c r="E671" i="2"/>
  <c r="F671" i="2"/>
  <c r="G671" i="2" s="1"/>
  <c r="H670" i="2"/>
  <c r="J670" i="2" s="1"/>
  <c r="H671" i="2" l="1"/>
  <c r="J671" i="2" s="1"/>
  <c r="D673" i="2"/>
  <c r="F672" i="2"/>
  <c r="G672" i="2" s="1"/>
  <c r="E672" i="2"/>
  <c r="H672" i="2" l="1"/>
  <c r="J672" i="2" s="1"/>
  <c r="F673" i="2"/>
  <c r="G673" i="2" s="1"/>
  <c r="E673" i="2"/>
  <c r="D674" i="2"/>
  <c r="H673" i="2" l="1"/>
  <c r="J673" i="2" s="1"/>
  <c r="E674" i="2"/>
  <c r="D675" i="2"/>
  <c r="F674" i="2"/>
  <c r="G674" i="2" s="1"/>
  <c r="D676" i="2" l="1"/>
  <c r="E675" i="2"/>
  <c r="F675" i="2"/>
  <c r="G675" i="2" s="1"/>
  <c r="H674" i="2"/>
  <c r="J674" i="2" s="1"/>
  <c r="H675" i="2" l="1"/>
  <c r="J675" i="2" s="1"/>
  <c r="E676" i="2"/>
  <c r="D677" i="2"/>
  <c r="F676" i="2"/>
  <c r="G676" i="2" s="1"/>
  <c r="D678" i="2" l="1"/>
  <c r="F677" i="2"/>
  <c r="G677" i="2" s="1"/>
  <c r="E677" i="2"/>
  <c r="H676" i="2"/>
  <c r="J676" i="2" s="1"/>
  <c r="H677" i="2" l="1"/>
  <c r="J677" i="2" s="1"/>
  <c r="E678" i="2"/>
  <c r="F678" i="2"/>
  <c r="G678" i="2" s="1"/>
  <c r="D679" i="2"/>
  <c r="E679" i="2" l="1"/>
  <c r="F679" i="2"/>
  <c r="G679" i="2" s="1"/>
  <c r="D680" i="2"/>
  <c r="H678" i="2"/>
  <c r="J678" i="2" s="1"/>
  <c r="E680" i="2" l="1"/>
  <c r="F680" i="2"/>
  <c r="G680" i="2" s="1"/>
  <c r="D681" i="2"/>
  <c r="H679" i="2"/>
  <c r="J679" i="2" s="1"/>
  <c r="F681" i="2" l="1"/>
  <c r="G681" i="2" s="1"/>
  <c r="D682" i="2"/>
  <c r="E681" i="2"/>
  <c r="H680" i="2"/>
  <c r="J680" i="2" s="1"/>
  <c r="H681" i="2" l="1"/>
  <c r="J681" i="2" s="1"/>
  <c r="D683" i="2"/>
  <c r="E682" i="2"/>
  <c r="F682" i="2"/>
  <c r="G682" i="2" s="1"/>
  <c r="H682" i="2" l="1"/>
  <c r="J682" i="2" s="1"/>
  <c r="F683" i="2"/>
  <c r="G683" i="2" s="1"/>
  <c r="D684" i="2"/>
  <c r="E683" i="2"/>
  <c r="H683" i="2" l="1"/>
  <c r="J683" i="2" s="1"/>
  <c r="D685" i="2"/>
  <c r="E684" i="2"/>
  <c r="F684" i="2"/>
  <c r="G684" i="2" s="1"/>
  <c r="H684" i="2" l="1"/>
  <c r="J684" i="2" s="1"/>
  <c r="F685" i="2"/>
  <c r="G685" i="2" s="1"/>
  <c r="E685" i="2"/>
  <c r="D686" i="2"/>
  <c r="H685" i="2" l="1"/>
  <c r="J685" i="2" s="1"/>
  <c r="D687" i="2"/>
  <c r="E686" i="2"/>
  <c r="F686" i="2"/>
  <c r="G686" i="2" s="1"/>
  <c r="H686" i="2" l="1"/>
  <c r="J686" i="2" s="1"/>
  <c r="F687" i="2"/>
  <c r="G687" i="2" s="1"/>
  <c r="D688" i="2"/>
  <c r="E687" i="2"/>
  <c r="H687" i="2" l="1"/>
  <c r="J687" i="2" s="1"/>
  <c r="F688" i="2"/>
  <c r="G688" i="2" s="1"/>
  <c r="E688" i="2"/>
  <c r="D689" i="2"/>
  <c r="H688" i="2" l="1"/>
  <c r="J688" i="2" s="1"/>
  <c r="F689" i="2"/>
  <c r="G689" i="2" s="1"/>
  <c r="D690" i="2"/>
  <c r="E689" i="2"/>
  <c r="H689" i="2" l="1"/>
  <c r="J689" i="2" s="1"/>
  <c r="D691" i="2"/>
  <c r="F690" i="2"/>
  <c r="G690" i="2" s="1"/>
  <c r="E690" i="2"/>
  <c r="H690" i="2" l="1"/>
  <c r="J690" i="2" s="1"/>
  <c r="F691" i="2"/>
  <c r="G691" i="2" s="1"/>
  <c r="D692" i="2"/>
  <c r="E691" i="2"/>
  <c r="H691" i="2" l="1"/>
  <c r="J691" i="2" s="1"/>
  <c r="E692" i="2"/>
  <c r="D693" i="2"/>
  <c r="F692" i="2"/>
  <c r="G692" i="2" s="1"/>
  <c r="E693" i="2" l="1"/>
  <c r="F693" i="2"/>
  <c r="G693" i="2" s="1"/>
  <c r="D694" i="2"/>
  <c r="H692" i="2"/>
  <c r="J692" i="2" s="1"/>
  <c r="D695" i="2" l="1"/>
  <c r="E694" i="2"/>
  <c r="F694" i="2"/>
  <c r="G694" i="2" s="1"/>
  <c r="H693" i="2"/>
  <c r="J693" i="2" s="1"/>
  <c r="H694" i="2" l="1"/>
  <c r="J694" i="2" s="1"/>
  <c r="E695" i="2"/>
  <c r="D696" i="2"/>
  <c r="F695" i="2"/>
  <c r="G695" i="2" s="1"/>
  <c r="F696" i="2" l="1"/>
  <c r="G696" i="2" s="1"/>
  <c r="D697" i="2"/>
  <c r="E696" i="2"/>
  <c r="H695" i="2"/>
  <c r="J695" i="2" s="1"/>
  <c r="H696" i="2" l="1"/>
  <c r="J696" i="2" s="1"/>
  <c r="F697" i="2"/>
  <c r="G697" i="2" s="1"/>
  <c r="D698" i="2"/>
  <c r="E697" i="2"/>
  <c r="H697" i="2" l="1"/>
  <c r="J697" i="2" s="1"/>
  <c r="D699" i="2"/>
  <c r="E698" i="2"/>
  <c r="F698" i="2"/>
  <c r="G698" i="2" s="1"/>
  <c r="H698" i="2" l="1"/>
  <c r="J698" i="2" s="1"/>
  <c r="F699" i="2"/>
  <c r="G699" i="2" s="1"/>
  <c r="D700" i="2"/>
  <c r="E699" i="2"/>
  <c r="H699" i="2" l="1"/>
  <c r="J699" i="2" s="1"/>
  <c r="F700" i="2"/>
  <c r="G700" i="2" s="1"/>
  <c r="E700" i="2"/>
  <c r="D701" i="2"/>
  <c r="H700" i="2" l="1"/>
  <c r="J700" i="2" s="1"/>
  <c r="E701" i="2"/>
  <c r="F701" i="2"/>
  <c r="G701" i="2" s="1"/>
  <c r="D702" i="2"/>
  <c r="D703" i="2" l="1"/>
  <c r="E702" i="2"/>
  <c r="F702" i="2"/>
  <c r="G702" i="2" s="1"/>
  <c r="H701" i="2"/>
  <c r="J701" i="2" s="1"/>
  <c r="H702" i="2" l="1"/>
  <c r="J702" i="2" s="1"/>
  <c r="D704" i="2"/>
  <c r="E703" i="2"/>
  <c r="F703" i="2"/>
  <c r="G703" i="2" s="1"/>
  <c r="H703" i="2" l="1"/>
  <c r="J703" i="2" s="1"/>
  <c r="E704" i="2"/>
  <c r="F704" i="2"/>
  <c r="G704" i="2" s="1"/>
  <c r="D705" i="2"/>
  <c r="D706" i="2" l="1"/>
  <c r="E705" i="2"/>
  <c r="F705" i="2"/>
  <c r="G705" i="2" s="1"/>
  <c r="H704" i="2"/>
  <c r="J704" i="2" s="1"/>
  <c r="H705" i="2" l="1"/>
  <c r="J705" i="2" s="1"/>
  <c r="D707" i="2"/>
  <c r="E706" i="2"/>
  <c r="F706" i="2"/>
  <c r="G706" i="2" s="1"/>
  <c r="F707" i="2" l="1"/>
  <c r="G707" i="2" s="1"/>
  <c r="D708" i="2"/>
  <c r="E707" i="2"/>
  <c r="H706" i="2"/>
  <c r="J706" i="2" s="1"/>
  <c r="H707" i="2" l="1"/>
  <c r="J707" i="2" s="1"/>
  <c r="D709" i="2"/>
  <c r="E708" i="2"/>
  <c r="F708" i="2"/>
  <c r="G708" i="2" s="1"/>
  <c r="H708" i="2" l="1"/>
  <c r="J708" i="2" s="1"/>
  <c r="E709" i="2"/>
  <c r="D710" i="2"/>
  <c r="F709" i="2"/>
  <c r="G709" i="2" s="1"/>
  <c r="F710" i="2" l="1"/>
  <c r="G710" i="2" s="1"/>
  <c r="D711" i="2"/>
  <c r="E710" i="2"/>
  <c r="H709" i="2"/>
  <c r="J709" i="2" s="1"/>
  <c r="H710" i="2" l="1"/>
  <c r="J710" i="2" s="1"/>
  <c r="E711" i="2"/>
  <c r="F711" i="2"/>
  <c r="G711" i="2" s="1"/>
  <c r="D712" i="2"/>
  <c r="D713" i="2" l="1"/>
  <c r="E712" i="2"/>
  <c r="F712" i="2"/>
  <c r="G712" i="2" s="1"/>
  <c r="H711" i="2"/>
  <c r="J711" i="2" s="1"/>
  <c r="H712" i="2" l="1"/>
  <c r="J712" i="2" s="1"/>
  <c r="E713" i="2"/>
  <c r="F713" i="2"/>
  <c r="G713" i="2" s="1"/>
  <c r="D714" i="2"/>
  <c r="F714" i="2" l="1"/>
  <c r="G714" i="2" s="1"/>
  <c r="E714" i="2"/>
  <c r="D715" i="2"/>
  <c r="H713" i="2"/>
  <c r="J713" i="2" s="1"/>
  <c r="H714" i="2" l="1"/>
  <c r="J714" i="2" s="1"/>
  <c r="E715" i="2"/>
  <c r="F715" i="2"/>
  <c r="G715" i="2" s="1"/>
  <c r="D716" i="2"/>
  <c r="D717" i="2" l="1"/>
  <c r="E716" i="2"/>
  <c r="F716" i="2"/>
  <c r="G716" i="2" s="1"/>
  <c r="H715" i="2"/>
  <c r="J715" i="2" s="1"/>
  <c r="H716" i="2" l="1"/>
  <c r="J716" i="2" s="1"/>
  <c r="D718" i="2"/>
  <c r="E717" i="2"/>
  <c r="F717" i="2"/>
  <c r="G717" i="2" s="1"/>
  <c r="H717" i="2" l="1"/>
  <c r="J717" i="2" s="1"/>
  <c r="D719" i="2"/>
  <c r="E718" i="2"/>
  <c r="F718" i="2"/>
  <c r="G718" i="2" s="1"/>
  <c r="H718" i="2" l="1"/>
  <c r="J718" i="2" s="1"/>
  <c r="F719" i="2"/>
  <c r="G719" i="2" s="1"/>
  <c r="E719" i="2"/>
  <c r="D720" i="2"/>
  <c r="H719" i="2" l="1"/>
  <c r="J719" i="2" s="1"/>
  <c r="D721" i="2"/>
  <c r="E720" i="2"/>
  <c r="F720" i="2"/>
  <c r="G720" i="2" s="1"/>
  <c r="H720" i="2" l="1"/>
  <c r="J720" i="2" s="1"/>
  <c r="D722" i="2"/>
  <c r="F721" i="2"/>
  <c r="G721" i="2" s="1"/>
  <c r="E721" i="2"/>
  <c r="H721" i="2" l="1"/>
  <c r="J721" i="2" s="1"/>
  <c r="F722" i="2"/>
  <c r="G722" i="2" s="1"/>
  <c r="D723" i="2"/>
  <c r="E722" i="2"/>
  <c r="H722" i="2" l="1"/>
  <c r="J722" i="2" s="1"/>
  <c r="D724" i="2"/>
  <c r="E723" i="2"/>
  <c r="F723" i="2"/>
  <c r="G723" i="2" s="1"/>
  <c r="H723" i="2" l="1"/>
  <c r="J723" i="2" s="1"/>
  <c r="D725" i="2"/>
  <c r="F724" i="2"/>
  <c r="G724" i="2" s="1"/>
  <c r="E724" i="2"/>
  <c r="H724" i="2" l="1"/>
  <c r="J724" i="2" s="1"/>
  <c r="F725" i="2"/>
  <c r="G725" i="2" s="1"/>
  <c r="E725" i="2"/>
  <c r="D726" i="2"/>
  <c r="H725" i="2" l="1"/>
  <c r="J725" i="2" s="1"/>
  <c r="F726" i="2"/>
  <c r="G726" i="2" s="1"/>
  <c r="D727" i="2"/>
  <c r="E726" i="2"/>
  <c r="H726" i="2" l="1"/>
  <c r="J726" i="2" s="1"/>
  <c r="E727" i="2"/>
  <c r="F727" i="2"/>
  <c r="G727" i="2" s="1"/>
  <c r="D728" i="2"/>
  <c r="D729" i="2" l="1"/>
  <c r="E728" i="2"/>
  <c r="F728" i="2"/>
  <c r="G728" i="2" s="1"/>
  <c r="H727" i="2"/>
  <c r="J727" i="2" s="1"/>
  <c r="H728" i="2" l="1"/>
  <c r="J728" i="2" s="1"/>
  <c r="D730" i="2"/>
  <c r="F729" i="2"/>
  <c r="G729" i="2" s="1"/>
  <c r="E729" i="2"/>
  <c r="H729" i="2" l="1"/>
  <c r="J729" i="2" s="1"/>
  <c r="E730" i="2"/>
  <c r="D731" i="2"/>
  <c r="F730" i="2"/>
  <c r="G730" i="2" s="1"/>
  <c r="F731" i="2" l="1"/>
  <c r="G731" i="2" s="1"/>
  <c r="E731" i="2"/>
  <c r="H730" i="2"/>
  <c r="J730" i="2" s="1"/>
  <c r="H731" i="2" l="1"/>
  <c r="J731" i="2" s="1"/>
  <c r="A30" i="4"/>
  <c r="A30" i="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<sst xmlns="http://schemas.openxmlformats.org/spreadsheetml/2006/main" count="3152" uniqueCount="145">
  <si>
    <t>Annual Salary:</t>
  </si>
  <si>
    <t>Cumulative</t>
  </si>
  <si>
    <t>Complete Months</t>
  </si>
  <si>
    <t>Over/Under</t>
  </si>
  <si>
    <t>Day</t>
  </si>
  <si>
    <t>Count</t>
  </si>
  <si>
    <t>No of Days</t>
  </si>
  <si>
    <t>Salary Due</t>
  </si>
  <si>
    <t>Holidays Due</t>
  </si>
  <si>
    <t>Holiday Pay Due</t>
  </si>
  <si>
    <t>Total Pay Due</t>
  </si>
  <si>
    <t>Paid</t>
  </si>
  <si>
    <t>Wednesday</t>
  </si>
  <si>
    <t>Thursday</t>
  </si>
  <si>
    <t>Friday</t>
  </si>
  <si>
    <t>Saturday</t>
  </si>
  <si>
    <t>Sunday</t>
  </si>
  <si>
    <t>Monday</t>
  </si>
  <si>
    <t>Tuesday</t>
  </si>
  <si>
    <t>New Start Calculation</t>
  </si>
  <si>
    <t>Start Date</t>
  </si>
  <si>
    <t>That will be Paid</t>
  </si>
  <si>
    <t>Enter the date you will start your employment with Edinburgh:</t>
  </si>
  <si>
    <t>Select the spinal column point you will be placed on:</t>
  </si>
  <si>
    <t>Enter the hours you will work:</t>
  </si>
  <si>
    <t>Where are you joining from:</t>
  </si>
  <si>
    <t>Will you be employed on a permanent or fixed-term basis:</t>
  </si>
  <si>
    <t>The salary you will be due for the school year is:</t>
  </si>
  <si>
    <t>Joined from</t>
  </si>
  <si>
    <t>Another Scottish Local Authority</t>
  </si>
  <si>
    <t>Outwith Scotland</t>
  </si>
  <si>
    <t>A private school</t>
  </si>
  <si>
    <t>Not in employment</t>
  </si>
  <si>
    <t>Main</t>
  </si>
  <si>
    <t>Chartered</t>
  </si>
  <si>
    <t>Principal</t>
  </si>
  <si>
    <t>Ch1</t>
  </si>
  <si>
    <t>Ch2</t>
  </si>
  <si>
    <t>Ch3</t>
  </si>
  <si>
    <t>Ch4</t>
  </si>
  <si>
    <t>Ch5</t>
  </si>
  <si>
    <t>Ch6</t>
  </si>
  <si>
    <t>PT1</t>
  </si>
  <si>
    <t>PT2</t>
  </si>
  <si>
    <t>PT3</t>
  </si>
  <si>
    <t>PT4</t>
  </si>
  <si>
    <t>PT5</t>
  </si>
  <si>
    <t>PT6</t>
  </si>
  <si>
    <t>PT7</t>
  </si>
  <si>
    <t>PT8</t>
  </si>
  <si>
    <t>HT1</t>
  </si>
  <si>
    <t>HT2</t>
  </si>
  <si>
    <t>HT3</t>
  </si>
  <si>
    <t>HT4</t>
  </si>
  <si>
    <t>HT5</t>
  </si>
  <si>
    <t>HT6</t>
  </si>
  <si>
    <t>HT7</t>
  </si>
  <si>
    <t>HT8</t>
  </si>
  <si>
    <t>HT9</t>
  </si>
  <si>
    <t>HT10</t>
  </si>
  <si>
    <t>HT11</t>
  </si>
  <si>
    <t>HT12</t>
  </si>
  <si>
    <t>HT13</t>
  </si>
  <si>
    <t>HT14</t>
  </si>
  <si>
    <t>HT15</t>
  </si>
  <si>
    <t>HT16</t>
  </si>
  <si>
    <t>HT17</t>
  </si>
  <si>
    <t>HT18</t>
  </si>
  <si>
    <t>HT19</t>
  </si>
  <si>
    <t>Select the grade for the post you are taking up:</t>
  </si>
  <si>
    <t>Headteacher</t>
  </si>
  <si>
    <t>Status</t>
  </si>
  <si>
    <t>Permanent</t>
  </si>
  <si>
    <t>Fixed-term</t>
  </si>
  <si>
    <t>Guidance notes for completion</t>
  </si>
  <si>
    <t>The payment you will receive in the first month is:</t>
  </si>
  <si>
    <t>The payment you will receive in your second month is:</t>
  </si>
  <si>
    <t>Type of Reconciliation</t>
  </si>
  <si>
    <t>First month pay</t>
  </si>
  <si>
    <t>Instant Reconciliation</t>
  </si>
  <si>
    <t>First Month pay</t>
  </si>
  <si>
    <t>Adjusted first month pay</t>
  </si>
  <si>
    <t>Second month pay</t>
  </si>
  <si>
    <t>The monthly payment you will receive thereafter is:</t>
  </si>
  <si>
    <t>Monthly thereafter</t>
  </si>
  <si>
    <t>Temporary Teacher</t>
  </si>
  <si>
    <t>Spread Reconciliation</t>
  </si>
  <si>
    <t>Days til end of 1st month</t>
  </si>
  <si>
    <t>Days in first month</t>
  </si>
  <si>
    <t>YOUR PAY WILL BE RECONCILED AT THE END OF YOUR CONTRACT OR THE END OF THE SCHOOL YEAR, WHICHEVER IS SOONER</t>
  </si>
  <si>
    <t>Value to move across before</t>
  </si>
  <si>
    <t>Day in current month</t>
  </si>
  <si>
    <t>Data</t>
  </si>
  <si>
    <t>Pay in first month?</t>
  </si>
  <si>
    <t>Value to move</t>
  </si>
  <si>
    <t>Cut off date</t>
  </si>
  <si>
    <t>Months to pay over</t>
  </si>
  <si>
    <t>Third month pay</t>
  </si>
  <si>
    <t>The payment you will receive in your third month is:</t>
  </si>
  <si>
    <t>before</t>
  </si>
  <si>
    <t>after</t>
  </si>
  <si>
    <t xml:space="preserve">Wednesday </t>
  </si>
  <si>
    <r>
      <rPr>
        <b/>
        <u/>
        <sz val="9"/>
        <rFont val="Arial"/>
        <family val="2"/>
      </rPr>
      <t>Where are you joining from</t>
    </r>
    <r>
      <rPr>
        <b/>
        <sz val="9"/>
        <rFont val="Arial"/>
        <family val="2"/>
      </rPr>
      <t>?</t>
    </r>
    <r>
      <rPr>
        <sz val="9"/>
        <rFont val="Arial"/>
        <family val="2"/>
      </rPr>
      <t xml:space="preserve">                                                   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The reason we ask this is to determine whether any adjustment to your pay should be applied imediately, or spread over the remainder of the year</t>
    </r>
    <r>
      <rPr>
        <b/>
        <sz val="9"/>
        <rFont val="Arial"/>
        <family val="2"/>
      </rPr>
      <t xml:space="preserve">.                                         </t>
    </r>
    <r>
      <rPr>
        <b/>
        <sz val="9"/>
        <rFont val="Calibri"/>
        <family val="2"/>
      </rPr>
      <t xml:space="preserve">• </t>
    </r>
    <r>
      <rPr>
        <sz val="9"/>
        <rFont val="Arial"/>
        <family val="2"/>
      </rPr>
      <t xml:space="preserve">If you are moving directly from another Scottish Local Authority without a break, select "Another Scottish Local Authority". (eg leave Midlothian on 17 November, join Edinburgh on 18 November)                                                        </t>
    </r>
    <r>
      <rPr>
        <sz val="9"/>
        <rFont val="Calibri"/>
        <family val="2"/>
      </rPr>
      <t>•</t>
    </r>
    <r>
      <rPr>
        <sz val="9"/>
        <rFont val="Arial"/>
        <family val="2"/>
      </rPr>
      <t xml:space="preserve"> If you previously worked for another Scottish Local Authority but have had a break between leaving them and starting with Edinburgh, select "Not in Employment" (eg leave Midlothian 6 December, join Edinburgh 13 January).                                                                                  </t>
    </r>
    <r>
      <rPr>
        <b/>
        <u/>
        <sz val="9"/>
        <rFont val="Arial"/>
        <family val="2"/>
      </rPr>
      <t>Will you be employed on a permanent or fixed-term basis</t>
    </r>
    <r>
      <rPr>
        <sz val="9"/>
        <rFont val="Arial"/>
        <family val="2"/>
      </rPr>
      <t>?                                                                               Permanent employees starting part-way through the year will see their pay reconciled from the start of their contract. We have an agreement with the LNCT for Edinburgh that fixed-term employees will not have their pay reconciled until the end of the contract or the end of the school year, whichever is earliest.</t>
    </r>
  </si>
  <si>
    <t>Invalid start date</t>
  </si>
  <si>
    <t>Calculator to determine pay for new starts in 2025-26</t>
  </si>
  <si>
    <t>0 - 34,938 / 35,022</t>
  </si>
  <si>
    <t>1 - 41,916 / 42,018</t>
  </si>
  <si>
    <t>2 - 44,295 / 44,400</t>
  </si>
  <si>
    <t>3 - 46,866 / 49,977</t>
  </si>
  <si>
    <t>4 - 49,839 / 49.959</t>
  </si>
  <si>
    <t>5 - 52,614 / 52,740</t>
  </si>
  <si>
    <t>1 -54,243 /  54,375</t>
  </si>
  <si>
    <t>2 - 56,070 / 56,205</t>
  </si>
  <si>
    <t>3 - 57,360 / 57,498</t>
  </si>
  <si>
    <t>4 - 59,727 / 59,871</t>
  </si>
  <si>
    <t>6 - 64,503 / 64,659</t>
  </si>
  <si>
    <t>5 - 62,115 / 62,265</t>
  </si>
  <si>
    <t>1 - 57,360 / 57,498</t>
  </si>
  <si>
    <t>3 - 62,115 / 62,265</t>
  </si>
  <si>
    <t>4 - 64,503 / 64,659</t>
  </si>
  <si>
    <t>5 - 66,894 / 67,053</t>
  </si>
  <si>
    <t>2 - 59,727 / 59,871</t>
  </si>
  <si>
    <t>6 - 69,270 / 69,438</t>
  </si>
  <si>
    <t>7 - 71,649 / 71,820</t>
  </si>
  <si>
    <t>8 - 74,028 / 74,205</t>
  </si>
  <si>
    <t>Value to move across after</t>
  </si>
  <si>
    <t>1 - 66,058 / 66,214</t>
  </si>
  <si>
    <t>2 - 67,059 / 67,218</t>
  </si>
  <si>
    <t>3 - 69,270 / 69,438</t>
  </si>
  <si>
    <t>4 - 71,649 / 71,820</t>
  </si>
  <si>
    <t>5 - 74,028 / 74,205</t>
  </si>
  <si>
    <t>6 - 76,035 / 76,218</t>
  </si>
  <si>
    <t>7 - 78,246 / 78,435</t>
  </si>
  <si>
    <t>8 - 80,451 / 80,646</t>
  </si>
  <si>
    <t>9 - 82,638 / 82,839</t>
  </si>
  <si>
    <t>10 - 84,843 / 85,047</t>
  </si>
  <si>
    <t>11 - 88,509 / 88,722</t>
  </si>
  <si>
    <t>12 - 92,106 / 92,328</t>
  </si>
  <si>
    <t>13 - 95,559 / 95,790</t>
  </si>
  <si>
    <t>14 - 98,973 / 99,210</t>
  </si>
  <si>
    <t>15 - 102,633 / 102,879</t>
  </si>
  <si>
    <t>16 - 107,325 / 107,583</t>
  </si>
  <si>
    <t>17 - 111,057 / 111,324</t>
  </si>
  <si>
    <t>18 - 115,605 / 115,884</t>
  </si>
  <si>
    <t>19 - 120,162 / 120,450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</si>
</sst>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164" formatCode="dd/mm/yyyy;@"/>
    <numFmt numFmtId="165" formatCode="&quot;£&quot;#,##0.00"/>
    <numFmt numFmtId="166" formatCode="#,##0.000000"/>
    <numFmt numFmtId="167" formatCode="#,##0_ ;[Red]\-#,##0\ "/>
  </numFmts>
  <fonts count="1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rgb="FF000000"/>
      <name val="Arial"/>
      <family val="2"/>
    </font>
    <font>
      <sz val="10"/>
      <color indexed="12"/>
      <name val="Arial"/>
      <family val="2"/>
    </font>
    <font>
      <b/>
      <sz val="7"/>
      <color theme="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165" fontId="1" fillId="0" borderId="0" xfId="0" applyNumberFormat="1" applyFont="1"/>
    <xf numFmtId="1" fontId="0" fillId="0" borderId="0" xfId="0" applyNumberFormat="1"/>
    <xf numFmtId="165" fontId="0" fillId="0" borderId="0" xfId="0" applyNumberFormat="1"/>
    <xf numFmtId="4" fontId="0" fillId="0" borderId="0" xfId="0" applyNumberFormat="1"/>
    <xf numFmtId="166" fontId="1" fillId="0" borderId="0" xfId="0" applyNumberFormat="1" applyFont="1"/>
    <xf numFmtId="166" fontId="0" fillId="0" borderId="0" xfId="0" applyNumberForma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9" xfId="0" applyFont="1" applyBorder="1" applyAlignment="1">
      <alignment horizontal="center"/>
    </xf>
    <xf numFmtId="0" fontId="11" fillId="4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5" borderId="1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5" borderId="13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0" fillId="0" borderId="9" xfId="0" applyBorder="1"/>
    <xf numFmtId="14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1" fillId="2" borderId="13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165" fontId="1" fillId="2" borderId="13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165" fontId="0" fillId="0" borderId="9" xfId="0" applyNumberFormat="1" applyBorder="1"/>
    <xf numFmtId="8" fontId="0" fillId="0" borderId="12" xfId="0" applyNumberFormat="1" applyBorder="1"/>
    <xf numFmtId="165" fontId="0" fillId="0" borderId="12" xfId="0" applyNumberFormat="1" applyBorder="1"/>
    <xf numFmtId="8" fontId="2" fillId="0" borderId="12" xfId="0" applyNumberFormat="1" applyFont="1" applyBorder="1"/>
    <xf numFmtId="0" fontId="6" fillId="0" borderId="9" xfId="0" applyFont="1" applyBorder="1"/>
    <xf numFmtId="165" fontId="0" fillId="0" borderId="9" xfId="0" applyNumberFormat="1" applyBorder="1" applyAlignment="1">
      <alignment horizontal="center"/>
    </xf>
    <xf numFmtId="0" fontId="7" fillId="0" borderId="9" xfId="0" applyFont="1" applyBorder="1"/>
    <xf numFmtId="0" fontId="1" fillId="0" borderId="15" xfId="0" applyFon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8" fontId="0" fillId="0" borderId="9" xfId="0" applyNumberFormat="1" applyBorder="1"/>
    <xf numFmtId="14" fontId="0" fillId="2" borderId="9" xfId="0" applyNumberFormat="1" applyFill="1" applyBorder="1" applyAlignment="1">
      <alignment horizontal="center"/>
    </xf>
    <xf numFmtId="0" fontId="2" fillId="8" borderId="0" xfId="0" applyFont="1" applyFill="1"/>
    <xf numFmtId="1" fontId="2" fillId="8" borderId="0" xfId="0" applyNumberFormat="1" applyFont="1" applyFill="1"/>
    <xf numFmtId="165" fontId="2" fillId="8" borderId="0" xfId="0" applyNumberFormat="1" applyFont="1" applyFill="1"/>
    <xf numFmtId="166" fontId="2" fillId="8" borderId="0" xfId="0" applyNumberFormat="1" applyFont="1" applyFill="1"/>
    <xf numFmtId="165" fontId="1" fillId="8" borderId="0" xfId="0" applyNumberFormat="1" applyFont="1" applyFill="1"/>
    <xf numFmtId="164" fontId="1" fillId="0" borderId="0" xfId="0" applyNumberFormat="1" applyFont="1"/>
    <xf numFmtId="164" fontId="0" fillId="0" borderId="0" xfId="0" applyNumberFormat="1"/>
    <xf numFmtId="164" fontId="0" fillId="3" borderId="0" xfId="0" applyNumberFormat="1" applyFill="1"/>
    <xf numFmtId="164" fontId="2" fillId="3" borderId="0" xfId="0" applyNumberFormat="1" applyFont="1" applyFill="1"/>
    <xf numFmtId="164" fontId="2" fillId="0" borderId="0" xfId="0" applyNumberFormat="1" applyFont="1"/>
    <xf numFmtId="1" fontId="0" fillId="2" borderId="0" xfId="0" applyNumberFormat="1" applyFill="1"/>
    <xf numFmtId="164" fontId="0" fillId="5" borderId="0" xfId="0" applyNumberFormat="1" applyFill="1"/>
    <xf numFmtId="164" fontId="0" fillId="7" borderId="0" xfId="0" applyNumberFormat="1" applyFill="1"/>
    <xf numFmtId="164" fontId="2" fillId="8" borderId="0" xfId="0" applyNumberFormat="1" applyFont="1" applyFill="1"/>
    <xf numFmtId="14" fontId="12" fillId="0" borderId="0" xfId="0" applyNumberFormat="1" applyFont="1" applyAlignment="1">
      <alignment horizontal="center"/>
    </xf>
    <xf numFmtId="0" fontId="0" fillId="0" borderId="0" xfId="0" applyProtection="1">
      <protection locked="0"/>
    </xf>
    <xf numFmtId="0" fontId="0" fillId="0" borderId="12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0" fontId="0" fillId="6" borderId="0" xfId="0" applyFill="1"/>
    <xf numFmtId="164" fontId="2" fillId="6" borderId="0" xfId="0" applyNumberFormat="1" applyFont="1" applyFill="1" applyAlignment="1">
      <alignment horizontal="right"/>
    </xf>
    <xf numFmtId="0" fontId="0" fillId="0" borderId="12" xfId="0" applyBorder="1"/>
    <xf numFmtId="167" fontId="11" fillId="4" borderId="20" xfId="0" applyNumberFormat="1" applyFont="1" applyFill="1" applyBorder="1" applyAlignment="1">
      <alignment horizontal="center" vertical="center" wrapText="1"/>
    </xf>
    <xf numFmtId="0" fontId="2" fillId="0" borderId="12" xfId="0" applyFont="1" applyBorder="1"/>
    <xf numFmtId="0" fontId="1" fillId="0" borderId="12" xfId="0" applyFont="1" applyBorder="1"/>
    <xf numFmtId="0" fontId="2" fillId="0" borderId="12" xfId="0" applyFon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14" fontId="2" fillId="0" borderId="0" xfId="0" applyNumberFormat="1" applyFont="1" applyAlignment="1">
      <alignment horizontal="right"/>
    </xf>
    <xf numFmtId="14" fontId="2" fillId="9" borderId="0" xfId="0" applyNumberFormat="1" applyFont="1" applyFill="1" applyAlignment="1">
      <alignment horizontal="right"/>
    </xf>
    <xf numFmtId="164" fontId="2" fillId="9" borderId="0" xfId="0" applyNumberFormat="1" applyFont="1" applyFill="1" applyAlignment="1">
      <alignment horizontal="right"/>
    </xf>
    <xf numFmtId="0" fontId="2" fillId="7" borderId="0" xfId="0" applyFont="1" applyFill="1"/>
    <xf numFmtId="0" fontId="1" fillId="0" borderId="9" xfId="0" applyFont="1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4" fillId="6" borderId="16" xfId="0" applyFont="1" applyFill="1" applyBorder="1" applyAlignment="1">
      <alignment vertical="top" wrapText="1"/>
    </xf>
    <xf numFmtId="0" fontId="4" fillId="6" borderId="17" xfId="0" applyFont="1" applyFill="1" applyBorder="1" applyAlignment="1">
      <alignment vertical="top" wrapText="1"/>
    </xf>
    <xf numFmtId="0" fontId="4" fillId="6" borderId="15" xfId="0" applyFont="1" applyFill="1" applyBorder="1" applyAlignment="1">
      <alignment vertical="top" wrapText="1"/>
    </xf>
    <xf numFmtId="0" fontId="4" fillId="6" borderId="18" xfId="0" applyFont="1" applyFill="1" applyBorder="1" applyAlignment="1">
      <alignment vertical="top" wrapText="1"/>
    </xf>
    <xf numFmtId="0" fontId="4" fillId="6" borderId="10" xfId="0" applyFont="1" applyFill="1" applyBorder="1" applyAlignment="1">
      <alignment vertical="top" wrapText="1"/>
    </xf>
    <xf numFmtId="0" fontId="4" fillId="6" borderId="19" xfId="0" applyFont="1" applyFill="1" applyBorder="1" applyAlignment="1">
      <alignment vertical="top" wrapText="1"/>
    </xf>
    <xf numFmtId="0" fontId="14" fillId="0" borderId="7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3514725</xdr:colOff>
      <xdr:row>2</xdr:row>
      <xdr:rowOff>28575</xdr:rowOff>
    </xdr:from>
    <xdr:to>
      <xdr:col>3</xdr:col>
      <xdr:colOff>1625600</xdr:colOff>
      <xdr:row>4</xdr:row>
      <xdr:rowOff>76200</xdr:rowOff>
    </xdr:to>
    <xdr:pic>
      <xdr:nvPicPr>
        <xdr:cNvPr id="4216" name="Picture 2" descr="Logo 2">
          <a:extLst>
            <a:ext uri="{FF2B5EF4-FFF2-40B4-BE49-F238E27FC236}">
              <a16:creationId xmlns:a16="http://schemas.microsoft.com/office/drawing/2014/main" id="{EDFED61D-627E-4D4C-89C0-B7086796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523875"/>
          <a:ext cx="2124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74"/>
  <sheetViews>
    <sheetView tabSelected="1" zoomScaleNormal="100" workbookViewId="0">
      <selection activeCell="D7" sqref="D7"/>
    </sheetView>
  </sheetViews>
  <sheetFormatPr defaultColWidth="9.140625" defaultRowHeight="12.75" x14ac:dyDescent="0.2"/>
  <cols>
    <col min="1" max="1" width="1.140625" customWidth="1"/>
    <col min="2" max="2" width="5.7109375" customWidth="1"/>
    <col min="3" max="3" width="60.140625" customWidth="1"/>
    <col min="4" max="4" width="31" customWidth="1"/>
    <col min="5" max="5" width="10.7109375" customWidth="1"/>
    <col min="6" max="6" width="37.85546875" customWidth="1"/>
    <col min="7" max="7" width="7.140625" customWidth="1"/>
    <col min="8" max="8" width="4.140625" customWidth="1"/>
    <col min="9" max="9" width="9.140625" customWidth="1"/>
    <col min="10" max="10" width="28.42578125" customWidth="1"/>
    <col min="11" max="11" width="22.85546875" customWidth="1"/>
    <col min="12" max="12" width="18.85546875" customWidth="1"/>
    <col min="13" max="13" width="19.42578125" customWidth="1"/>
    <col min="14" max="14" width="19.85546875" customWidth="1"/>
    <col min="15" max="18" width="9.140625" customWidth="1"/>
  </cols>
  <sheetData>
    <row r="1" spans="2:8" ht="13.5" thickBot="1" x14ac:dyDescent="0.25">
      <c r="B1" s="94"/>
      <c r="C1" s="94"/>
      <c r="D1" s="94"/>
      <c r="E1" s="94"/>
      <c r="F1" s="94"/>
      <c r="G1" s="94"/>
      <c r="H1" s="94"/>
    </row>
    <row r="2" spans="2:8" x14ac:dyDescent="0.2">
      <c r="B2" s="9"/>
      <c r="C2" s="10"/>
      <c r="D2" s="10"/>
      <c r="E2" s="10"/>
      <c r="F2" s="10"/>
      <c r="G2" s="10"/>
      <c r="H2" s="11"/>
    </row>
    <row r="3" spans="2:8" x14ac:dyDescent="0.2">
      <c r="B3" s="12"/>
      <c r="C3" s="13" t="s">
        <v>104</v>
      </c>
      <c r="H3" s="14"/>
    </row>
    <row r="4" spans="2:8" x14ac:dyDescent="0.2">
      <c r="B4" s="12"/>
      <c r="H4" s="14"/>
    </row>
    <row r="5" spans="2:8" x14ac:dyDescent="0.2">
      <c r="B5" s="12"/>
      <c r="F5" s="49" t="s">
        <v>74</v>
      </c>
      <c r="H5" s="14"/>
    </row>
    <row r="6" spans="2:8" ht="13.5" thickBot="1" x14ac:dyDescent="0.25">
      <c r="B6" s="12"/>
      <c r="H6" s="14"/>
    </row>
    <row r="7" spans="2:8" ht="13.5" thickBot="1" x14ac:dyDescent="0.25">
      <c r="B7" s="12"/>
      <c r="C7" s="1" t="s">
        <v>22</v>
      </c>
      <c r="D7" s="31"/>
      <c r="F7" s="88" t="s">
        <v>102</v>
      </c>
      <c r="G7" s="89"/>
      <c r="H7" s="14"/>
    </row>
    <row r="8" spans="2:8" ht="13.5" thickBot="1" x14ac:dyDescent="0.25">
      <c r="B8" s="12"/>
      <c r="D8" s="80"/>
      <c r="F8" s="90"/>
      <c r="G8" s="91"/>
      <c r="H8" s="14"/>
    </row>
    <row r="9" spans="2:8" ht="13.5" thickBot="1" x14ac:dyDescent="0.25">
      <c r="B9" s="12"/>
      <c r="C9" s="1" t="s">
        <v>69</v>
      </c>
      <c r="D9" s="26"/>
      <c r="F9" s="90"/>
      <c r="G9" s="91"/>
      <c r="H9" s="14"/>
    </row>
    <row r="10" spans="2:8" ht="13.5" thickBot="1" x14ac:dyDescent="0.25">
      <c r="B10" s="12"/>
      <c r="D10" s="47"/>
      <c r="F10" s="90"/>
      <c r="G10" s="91"/>
      <c r="H10" s="14"/>
    </row>
    <row r="11" spans="2:8" ht="13.5" thickBot="1" x14ac:dyDescent="0.25">
      <c r="B11" s="12"/>
      <c r="C11" s="1" t="s">
        <v>23</v>
      </c>
      <c r="D11" s="26"/>
      <c r="F11" s="90"/>
      <c r="G11" s="91"/>
      <c r="H11" s="14"/>
    </row>
    <row r="12" spans="2:8" ht="13.5" thickBot="1" x14ac:dyDescent="0.25">
      <c r="B12" s="12"/>
      <c r="D12" s="27"/>
      <c r="F12" s="90"/>
      <c r="G12" s="91"/>
      <c r="H12" s="14"/>
    </row>
    <row r="13" spans="2:8" ht="13.5" thickBot="1" x14ac:dyDescent="0.25">
      <c r="B13" s="12"/>
      <c r="C13" s="1" t="s">
        <v>24</v>
      </c>
      <c r="D13" s="26"/>
      <c r="F13" s="90"/>
      <c r="G13" s="91"/>
      <c r="H13" s="14"/>
    </row>
    <row r="14" spans="2:8" ht="13.5" thickBot="1" x14ac:dyDescent="0.25">
      <c r="B14" s="12"/>
      <c r="D14" s="27"/>
      <c r="F14" s="90"/>
      <c r="G14" s="91"/>
      <c r="H14" s="14"/>
    </row>
    <row r="15" spans="2:8" ht="13.5" thickBot="1" x14ac:dyDescent="0.25">
      <c r="B15" s="12"/>
      <c r="C15" s="48" t="s">
        <v>25</v>
      </c>
      <c r="D15" s="28"/>
      <c r="F15" s="90"/>
      <c r="G15" s="91"/>
      <c r="H15" s="14"/>
    </row>
    <row r="16" spans="2:8" ht="13.5" thickBot="1" x14ac:dyDescent="0.25">
      <c r="B16" s="12"/>
      <c r="C16" s="1"/>
      <c r="F16" s="90"/>
      <c r="G16" s="91"/>
      <c r="H16" s="14"/>
    </row>
    <row r="17" spans="1:17" ht="13.5" thickBot="1" x14ac:dyDescent="0.25">
      <c r="B17" s="12"/>
      <c r="C17" s="1" t="s">
        <v>26</v>
      </c>
      <c r="D17" s="24"/>
      <c r="F17" s="90"/>
      <c r="G17" s="91"/>
      <c r="H17" s="14"/>
    </row>
    <row r="18" spans="1:17" ht="13.5" thickBot="1" x14ac:dyDescent="0.25">
      <c r="B18" s="98" t="s">
        <v>89</v>
      </c>
      <c r="C18" s="99"/>
      <c r="D18" s="99"/>
      <c r="E18" s="99"/>
      <c r="F18" s="90"/>
      <c r="G18" s="91"/>
      <c r="H18" s="14"/>
    </row>
    <row r="19" spans="1:17" ht="13.5" thickBot="1" x14ac:dyDescent="0.25">
      <c r="B19" s="12"/>
      <c r="C19" s="1" t="s">
        <v>27</v>
      </c>
      <c r="D19" s="32">
        <f>IFERROR(VLOOKUP(D7,'Teacher Workings'!B3:J2929,7,FALSE),0)</f>
        <v>0</v>
      </c>
      <c r="F19" s="90"/>
      <c r="G19" s="91"/>
      <c r="H19" s="14"/>
    </row>
    <row r="20" spans="1:17" ht="13.5" thickBot="1" x14ac:dyDescent="0.25">
      <c r="B20" s="12"/>
      <c r="F20" s="90"/>
      <c r="G20" s="91"/>
      <c r="H20" s="14"/>
    </row>
    <row r="21" spans="1:17" ht="13.5" thickBot="1" x14ac:dyDescent="0.25">
      <c r="B21" s="12"/>
      <c r="C21" s="1" t="s">
        <v>75</v>
      </c>
      <c r="D21" s="36" cm="1">
        <f t="array" ref="D21">IFERROR(_xlfn.IFS(AND(K44=1,D17=J39),K47,AND(K44=0,D17=J39),K54,D17=J40,M48),0)</f>
        <v>0</v>
      </c>
      <c r="F21" s="90"/>
      <c r="G21" s="91"/>
      <c r="H21" s="14"/>
    </row>
    <row r="22" spans="1:17" ht="13.5" thickBot="1" x14ac:dyDescent="0.25">
      <c r="B22" s="12"/>
      <c r="C22" s="1"/>
      <c r="F22" s="90"/>
      <c r="G22" s="91"/>
      <c r="H22" s="14"/>
    </row>
    <row r="23" spans="1:17" ht="13.5" thickBot="1" x14ac:dyDescent="0.25">
      <c r="B23" s="12"/>
      <c r="C23" s="1" t="s">
        <v>76</v>
      </c>
      <c r="D23" s="36" cm="1">
        <f t="array" ref="D23">IFERROR(_xlfn.IFS(AND(K44=1,D17=J39),K48,AND(K44=0,D17=J39),K55,D17=J40,M49),0)</f>
        <v>0</v>
      </c>
      <c r="F23" s="90"/>
      <c r="G23" s="91"/>
      <c r="H23" s="14"/>
    </row>
    <row r="24" spans="1:17" ht="13.5" thickBot="1" x14ac:dyDescent="0.25">
      <c r="B24" s="12"/>
      <c r="C24" s="1"/>
      <c r="F24" s="90"/>
      <c r="G24" s="91"/>
      <c r="H24" s="14"/>
    </row>
    <row r="25" spans="1:17" ht="13.5" thickBot="1" x14ac:dyDescent="0.25">
      <c r="B25" s="12"/>
      <c r="C25" s="1" t="s">
        <v>98</v>
      </c>
      <c r="D25" s="36" cm="1">
        <f t="array" ref="D25">IFERROR(_xlfn.IFS(AND(K44=1,D17=J39),K49,AND(K44=0,D17=J39),K56,D17=J40,M49),0)</f>
        <v>0</v>
      </c>
      <c r="F25" s="90"/>
      <c r="G25" s="91"/>
      <c r="H25" s="14"/>
    </row>
    <row r="26" spans="1:17" ht="13.5" thickBot="1" x14ac:dyDescent="0.25">
      <c r="B26" s="12"/>
      <c r="C26" s="1"/>
      <c r="F26" s="90"/>
      <c r="G26" s="91"/>
      <c r="H26" s="14"/>
    </row>
    <row r="27" spans="1:17" ht="13.5" thickBot="1" x14ac:dyDescent="0.25">
      <c r="B27" s="12"/>
      <c r="C27" s="1" t="s">
        <v>83</v>
      </c>
      <c r="D27" s="36" cm="1">
        <f t="array" ref="D27">IFERROR(_xlfn.IFS(AND(K44=1,D17=J39),K50,D17=J40,M49,AND(D17=J39,K44=0),K57),0)</f>
        <v>0</v>
      </c>
      <c r="F27" s="92"/>
      <c r="G27" s="93"/>
      <c r="H27" s="14"/>
      <c r="K27" s="4"/>
    </row>
    <row r="28" spans="1:17" ht="13.5" thickBot="1" x14ac:dyDescent="0.25">
      <c r="B28" s="15"/>
      <c r="C28" s="16"/>
      <c r="D28" s="16"/>
      <c r="E28" s="16"/>
      <c r="F28" s="16"/>
      <c r="G28" s="16"/>
      <c r="H28" s="17"/>
    </row>
    <row r="30" spans="1:17" hidden="1" x14ac:dyDescent="0.2">
      <c r="A30" cm="1">
        <f t="array" aca="1" ref="A30" ca="1">30:61</f>
        <v>0</v>
      </c>
      <c r="K30" s="95" t="s">
        <v>92</v>
      </c>
      <c r="L30" s="95"/>
      <c r="M30" s="95"/>
      <c r="N30" s="95"/>
    </row>
    <row r="31" spans="1:17" hidden="1" x14ac:dyDescent="0.2">
      <c r="K31" s="30" t="str" cm="1">
        <f t="array" ref="K31">IFERROR(_xlfn.IFS($D$11=K34,P33*($D$13/35),$D$11=K35,P34*($D$13/35),$D$11=K36,P35*($D$13/35),$D$11=K37,P36*($D$13/35),$D$11=K38,P37*($D$13/35),$D$11=K39,P38*($D$13/35)),"")</f>
        <v/>
      </c>
      <c r="L31" s="30" t="str" cm="1">
        <f t="array" ref="L31">IFERROR(_xlfn.IFS($D$11=L34,P39*($D$13/35),$D$11=L35,P40*($D$13/35),$D$11=L36,P41*($D$13/35),$D$11=L37,P42*($D$13/35),$D$11=L38,P43*($D$13/35),$D$11=L39,P44*($D$13/35)),"")</f>
        <v/>
      </c>
      <c r="M31" s="30" t="str" cm="1">
        <f t="array" ref="M31">IFERROR(_xlfn.IFS($D$11=M34,P45*($D$13/35),$D$11=M35,P46*($D$13/35),$D$11=M36,P47*($D$13/35),$D$11=M37,P48*($D$13/35),$D$11=M38,P49*($D$13/35),$D$11=M39,P50*($D$13/35),$D$11=M40,P51*($D$13/35),$D$11=M41,P52*($D$13/35)),"")</f>
        <v/>
      </c>
      <c r="N31" s="38" t="str" cm="1">
        <f t="array" ref="N31">IFERROR(_xlfn.IFS($D$11=N34,P53*($D$13/35),$D$11=N35,P54*($D$13/35),$D$11=N36,P55*($D$13/35),$D$11=N37,P56*($D$13/35),$D$11=N38,P57*($D$13/35),$D$11=N39,P58*($D$13/35),$D$11=N40,P59*($D$13/35),$D$11=N41,P60*($D$13/35)),O31)</f>
        <v/>
      </c>
      <c r="O31" s="30" t="str" cm="1">
        <f t="array" ref="O31">IFERROR(_xlfn.IFS($D$11=N42,P61*($D$13/35),$D$11=N43,P62*($D$13/35),$D$11=N44,P63*($D$13/35),$D$11=N45,P64*($D$13/35),$D$11=N46,P65*($D$13/35),$D$11=N47,P66*($D$13/35),$D$11=N48,P67*($D$13/35),$D$11=N49,P68*($D$13/35),$D$11=N50,P69,$D$11=N51,P70,$D$11=N52,P71),"")</f>
        <v/>
      </c>
      <c r="P31" t="s">
        <v>100</v>
      </c>
      <c r="Q31" t="s">
        <v>99</v>
      </c>
    </row>
    <row r="32" spans="1:17" hidden="1" x14ac:dyDescent="0.2">
      <c r="J32" s="29" t="s">
        <v>28</v>
      </c>
      <c r="K32" s="30" t="str" cm="1">
        <f t="array" ref="K32">IFERROR(_xlfn.IFS($D$11=K34,Q33*($D$13/35),$D$11=K35,Q34*($D$13/35),$D$11=K36,Q35*($D$13/35),$D$11=K37,Q36*($D$13/35),$D$11=K38,Q37*($D$13/35),$D$11=K39,Q38*($D$13/35)),"")</f>
        <v/>
      </c>
      <c r="L32" s="30" t="str" cm="1">
        <f t="array" ref="L32">IFERROR(_xlfn.IFS($D$11=L34,Q39*($D$13/35),$D$11=L35,Q40*($D$13/35),$D$11=L36,Q41*($D$13/35),$D$11=L37,Q42*($D$13/35),$D$11=L38,Q43*($D$13/35),$D$11=L39,Q44*($D$13/35)),"")</f>
        <v/>
      </c>
      <c r="M32" s="30" t="str" cm="1">
        <f t="array" ref="M32">IFERROR(_xlfn.IFS($D$11=M34,Q45*($D$13/35),$D$11=M35,Q46*($D$13/35),$D$11=M36,Q47*($D$13/35),$D$11=M37,Q48*($D$13/35),$D$11=M38,Q49*($D$13/35),$D$11=M39,Q50*($D$13/35),$D$11=M40,Q51*($D$13/35),$D$11=M41,Q52*($D$13/35)),"")</f>
        <v/>
      </c>
      <c r="N32" s="38" t="str" cm="1">
        <f t="array" ref="N32">IFERROR(_xlfn.IFS($D$11=N34,Q53*($D$13/35),$D$11=N35,Q54*($D$13/35),$D$11=N36,Q55*($D$13/35),$D$11=N37,Q56*($D$13/35),$D$11=N38,Q57*($D$13/35),$D$11=N39,Q58*($D$13/35),$D$11=N40,Q59*($D$13/35),$D$11=N41,Q60*($D$13/35)),O32)</f>
        <v/>
      </c>
      <c r="O32" s="30" t="str" cm="1">
        <f t="array" ref="O32">IFERROR(_xlfn.IFS($D$11=N42,Q61*($D$13/35),$D$11=N43,Q62*($D$13/35),$D$11=N44,Q63*($D$13/35),$D$11=N45,Q64*($D$13/35),$D$11=N46,Q65*($D$13/35),$D$11=N47,Q66*($D$13/35),$D$11=N48,Q67*($D$13/35),$D$11=N49,Q68*($D$13/35),$D$11=N50,Q69,$D$11=N51,Q70,$D$11=N52,Q71),"")</f>
        <v/>
      </c>
    </row>
    <row r="33" spans="10:17" hidden="1" x14ac:dyDescent="0.2">
      <c r="J33" s="18" t="s">
        <v>29</v>
      </c>
      <c r="K33" s="19" t="s">
        <v>33</v>
      </c>
      <c r="L33" s="19" t="s">
        <v>34</v>
      </c>
      <c r="M33" s="19" t="s">
        <v>35</v>
      </c>
      <c r="N33" s="20" t="s">
        <v>70</v>
      </c>
      <c r="O33" s="21">
        <v>0</v>
      </c>
      <c r="P33" s="76">
        <v>35022</v>
      </c>
      <c r="Q33" s="76">
        <v>34938</v>
      </c>
    </row>
    <row r="34" spans="10:17" hidden="1" x14ac:dyDescent="0.2">
      <c r="J34" s="77" t="s">
        <v>31</v>
      </c>
      <c r="K34" s="21" t="s">
        <v>105</v>
      </c>
      <c r="L34" s="21" t="s">
        <v>111</v>
      </c>
      <c r="M34" s="79" t="s">
        <v>117</v>
      </c>
      <c r="N34" s="21" t="s">
        <v>126</v>
      </c>
      <c r="O34" s="22">
        <v>1</v>
      </c>
      <c r="P34" s="76">
        <v>42018</v>
      </c>
      <c r="Q34" s="76">
        <v>41916</v>
      </c>
    </row>
    <row r="35" spans="10:17" hidden="1" x14ac:dyDescent="0.2">
      <c r="J35" s="77" t="s">
        <v>30</v>
      </c>
      <c r="K35" s="21" t="s">
        <v>106</v>
      </c>
      <c r="L35" s="21" t="s">
        <v>112</v>
      </c>
      <c r="M35" s="79" t="s">
        <v>121</v>
      </c>
      <c r="N35" s="21" t="s">
        <v>127</v>
      </c>
      <c r="O35" s="22">
        <v>2</v>
      </c>
      <c r="P35" s="76">
        <v>44400</v>
      </c>
      <c r="Q35" s="76">
        <v>44295</v>
      </c>
    </row>
    <row r="36" spans="10:17" hidden="1" x14ac:dyDescent="0.2">
      <c r="J36" s="77" t="s">
        <v>32</v>
      </c>
      <c r="K36" s="21" t="s">
        <v>107</v>
      </c>
      <c r="L36" s="21" t="s">
        <v>113</v>
      </c>
      <c r="M36" s="79" t="s">
        <v>118</v>
      </c>
      <c r="N36" s="21" t="s">
        <v>128</v>
      </c>
      <c r="O36" s="22">
        <v>3</v>
      </c>
      <c r="P36" s="76">
        <v>46977</v>
      </c>
      <c r="Q36" s="76">
        <v>46866</v>
      </c>
    </row>
    <row r="37" spans="10:17" hidden="1" x14ac:dyDescent="0.2">
      <c r="K37" s="21" t="s">
        <v>108</v>
      </c>
      <c r="L37" s="21" t="s">
        <v>114</v>
      </c>
      <c r="M37" s="79" t="s">
        <v>119</v>
      </c>
      <c r="N37" s="21" t="s">
        <v>129</v>
      </c>
      <c r="O37" s="22">
        <v>4</v>
      </c>
      <c r="P37" s="76">
        <v>49959</v>
      </c>
      <c r="Q37" s="76">
        <v>49839</v>
      </c>
    </row>
    <row r="38" spans="10:17" hidden="1" x14ac:dyDescent="0.2">
      <c r="J38" s="78" t="s">
        <v>71</v>
      </c>
      <c r="K38" s="21" t="s">
        <v>109</v>
      </c>
      <c r="L38" s="21" t="s">
        <v>116</v>
      </c>
      <c r="M38" s="79" t="s">
        <v>120</v>
      </c>
      <c r="N38" s="21" t="s">
        <v>130</v>
      </c>
      <c r="O38" s="22">
        <v>5</v>
      </c>
      <c r="P38" s="76">
        <v>52740</v>
      </c>
      <c r="Q38" s="76">
        <v>52614</v>
      </c>
    </row>
    <row r="39" spans="10:17" hidden="1" x14ac:dyDescent="0.2">
      <c r="J39" s="75" t="s">
        <v>72</v>
      </c>
      <c r="K39" s="21" t="s">
        <v>110</v>
      </c>
      <c r="L39" s="21" t="s">
        <v>115</v>
      </c>
      <c r="M39" s="79" t="s">
        <v>122</v>
      </c>
      <c r="N39" s="21" t="s">
        <v>131</v>
      </c>
      <c r="O39" s="23" t="s">
        <v>36</v>
      </c>
      <c r="P39" s="76">
        <v>54375</v>
      </c>
      <c r="Q39" s="76">
        <v>54243</v>
      </c>
    </row>
    <row r="40" spans="10:17" hidden="1" x14ac:dyDescent="0.2">
      <c r="J40" s="30" t="s">
        <v>73</v>
      </c>
      <c r="K40" s="34" t="s">
        <v>94</v>
      </c>
      <c r="L40" s="34" t="s">
        <v>95</v>
      </c>
      <c r="M40" s="79" t="s">
        <v>123</v>
      </c>
      <c r="N40" s="21" t="s">
        <v>132</v>
      </c>
      <c r="O40" s="23" t="s">
        <v>37</v>
      </c>
      <c r="P40" s="76">
        <v>56205</v>
      </c>
      <c r="Q40" s="76">
        <v>56070</v>
      </c>
    </row>
    <row r="41" spans="10:17" hidden="1" x14ac:dyDescent="0.2">
      <c r="J41" s="44" t="s">
        <v>90</v>
      </c>
      <c r="K41" s="23" t="e">
        <f>IF(D7&gt;L41,J44,J42)</f>
        <v>#N/A</v>
      </c>
      <c r="L41" s="46">
        <v>46112</v>
      </c>
      <c r="M41" s="79" t="s">
        <v>124</v>
      </c>
      <c r="N41" s="21" t="s">
        <v>133</v>
      </c>
      <c r="O41" s="23" t="s">
        <v>38</v>
      </c>
      <c r="P41" s="76">
        <v>57498</v>
      </c>
      <c r="Q41" s="76">
        <v>57360</v>
      </c>
    </row>
    <row r="42" spans="10:17" hidden="1" x14ac:dyDescent="0.2">
      <c r="J42" s="35" t="e" cm="1">
        <f t="array" ref="J42">_xlfn.IFS(D9=K33,K32,D9=L33,L32,D9=M33,M32,D9=N33,N32)</f>
        <v>#N/A</v>
      </c>
      <c r="K42" s="33" t="s">
        <v>77</v>
      </c>
      <c r="L42" s="34" t="s">
        <v>78</v>
      </c>
      <c r="M42" s="45" t="s">
        <v>91</v>
      </c>
      <c r="N42" s="21" t="s">
        <v>134</v>
      </c>
      <c r="O42" s="23" t="s">
        <v>39</v>
      </c>
      <c r="P42" s="76">
        <v>59871</v>
      </c>
      <c r="Q42" s="76">
        <v>59727</v>
      </c>
    </row>
    <row r="43" spans="10:17" hidden="1" x14ac:dyDescent="0.2">
      <c r="J43" s="44" t="s">
        <v>125</v>
      </c>
      <c r="K43" s="23" t="str">
        <f>IF(K44=1,"Instant","Spread")</f>
        <v>Spread</v>
      </c>
      <c r="L43" s="23" t="str">
        <f>IF(L44=1,"Yes","No")</f>
        <v>No</v>
      </c>
      <c r="M43" s="68">
        <f>DAY(D7)</f>
        <v>0</v>
      </c>
      <c r="N43" s="21" t="s">
        <v>135</v>
      </c>
      <c r="O43" s="23" t="s">
        <v>40</v>
      </c>
      <c r="P43" s="76">
        <v>62265</v>
      </c>
      <c r="Q43" s="76">
        <v>62115</v>
      </c>
    </row>
    <row r="44" spans="10:17" hidden="1" x14ac:dyDescent="0.2">
      <c r="J44" s="25" t="e" cm="1">
        <f t="array" ref="J44">_xlfn.IFS(D9=K33,K31,D9=L33,L31,D9=M33,M31,D9=N33,N31)</f>
        <v>#N/A</v>
      </c>
      <c r="K44" s="37">
        <f>IF(D15=J33,1,0)</f>
        <v>0</v>
      </c>
      <c r="L44" s="37">
        <f>IF(M43&gt;17,1,0)</f>
        <v>0</v>
      </c>
      <c r="N44" s="21" t="s">
        <v>136</v>
      </c>
      <c r="O44" s="23" t="s">
        <v>41</v>
      </c>
      <c r="P44" s="76">
        <v>64659</v>
      </c>
      <c r="Q44" s="76">
        <v>64503</v>
      </c>
    </row>
    <row r="45" spans="10:17" hidden="1" x14ac:dyDescent="0.2">
      <c r="J45" s="85" t="s">
        <v>79</v>
      </c>
      <c r="K45" s="87"/>
      <c r="L45" s="96" t="s">
        <v>85</v>
      </c>
      <c r="M45" s="97"/>
      <c r="N45" s="21" t="s">
        <v>137</v>
      </c>
      <c r="O45" s="23" t="s">
        <v>42</v>
      </c>
      <c r="P45" s="76">
        <v>57498</v>
      </c>
      <c r="Q45" s="76">
        <v>57360</v>
      </c>
    </row>
    <row r="46" spans="10:17" hidden="1" x14ac:dyDescent="0.2">
      <c r="J46" s="18" t="s">
        <v>80</v>
      </c>
      <c r="K46" s="39" t="e">
        <f>VLOOKUP(D7,'Teacher Workings'!B3:J2929,9,FALSE)</f>
        <v>#N/A</v>
      </c>
      <c r="L46" s="42" t="s">
        <v>87</v>
      </c>
      <c r="M46" s="68">
        <f>DAY(EOMONTH(D7,0))-DAY(D7)+1</f>
        <v>32</v>
      </c>
      <c r="N46" s="21" t="s">
        <v>138</v>
      </c>
      <c r="O46" s="23" t="s">
        <v>43</v>
      </c>
      <c r="P46" s="76">
        <v>59871</v>
      </c>
      <c r="Q46" s="76">
        <v>59727</v>
      </c>
    </row>
    <row r="47" spans="10:17" hidden="1" x14ac:dyDescent="0.2">
      <c r="J47" s="18" t="s">
        <v>81</v>
      </c>
      <c r="K47" s="40" t="e">
        <f>IF(K46&lt;0,0,K46)</f>
        <v>#N/A</v>
      </c>
      <c r="L47" s="18" t="s">
        <v>88</v>
      </c>
      <c r="M47" s="69">
        <f>(DAY(EOMONTH(D7,0)))</f>
        <v>31</v>
      </c>
      <c r="N47" s="21" t="s">
        <v>139</v>
      </c>
      <c r="O47" s="23" t="s">
        <v>44</v>
      </c>
      <c r="P47" s="76">
        <v>62265</v>
      </c>
      <c r="Q47" s="76">
        <v>62115</v>
      </c>
    </row>
    <row r="48" spans="10:17" hidden="1" x14ac:dyDescent="0.2">
      <c r="J48" s="18" t="s">
        <v>82</v>
      </c>
      <c r="K48" s="41" t="e">
        <f>IF((K41/12)-(K47-K46)&lt;0,0,(K41/12)-(K47-K46))</f>
        <v>#N/A</v>
      </c>
      <c r="L48" s="18" t="s">
        <v>78</v>
      </c>
      <c r="M48" s="70" t="e">
        <f>(K41/12)*(M46/M47)</f>
        <v>#N/A</v>
      </c>
      <c r="N48" s="21" t="s">
        <v>140</v>
      </c>
      <c r="O48" s="23" t="s">
        <v>45</v>
      </c>
      <c r="P48" s="76">
        <v>64659</v>
      </c>
      <c r="Q48" s="76">
        <v>64503</v>
      </c>
    </row>
    <row r="49" spans="10:17" hidden="1" x14ac:dyDescent="0.2">
      <c r="J49" s="18" t="s">
        <v>97</v>
      </c>
      <c r="K49" s="50" t="e">
        <f>IF(K48=0,(K50*2)+K46,K41/12)</f>
        <v>#N/A</v>
      </c>
      <c r="L49" s="18" t="s">
        <v>84</v>
      </c>
      <c r="M49" s="71" t="e">
        <f>(K41/12)</f>
        <v>#N/A</v>
      </c>
      <c r="N49" s="21" t="s">
        <v>141</v>
      </c>
      <c r="O49" s="23" t="s">
        <v>46</v>
      </c>
      <c r="P49" s="76">
        <v>67053</v>
      </c>
      <c r="Q49" s="76">
        <v>66894</v>
      </c>
    </row>
    <row r="50" spans="10:17" hidden="1" x14ac:dyDescent="0.2">
      <c r="J50" s="18" t="s">
        <v>84</v>
      </c>
      <c r="K50" s="40" t="e">
        <f>(K41/12)</f>
        <v>#N/A</v>
      </c>
      <c r="N50" s="21" t="s">
        <v>142</v>
      </c>
      <c r="O50" s="23" t="s">
        <v>47</v>
      </c>
      <c r="P50" s="76">
        <v>69438</v>
      </c>
      <c r="Q50" s="76">
        <v>69270</v>
      </c>
    </row>
    <row r="51" spans="10:17" hidden="1" x14ac:dyDescent="0.2">
      <c r="N51" s="21" t="s">
        <v>143</v>
      </c>
      <c r="O51" s="21" t="s">
        <v>48</v>
      </c>
      <c r="P51" s="76">
        <v>71820</v>
      </c>
      <c r="Q51" s="76">
        <v>71649</v>
      </c>
    </row>
    <row r="52" spans="10:17" hidden="1" x14ac:dyDescent="0.2">
      <c r="J52" s="85" t="s">
        <v>86</v>
      </c>
      <c r="K52" s="86"/>
      <c r="L52" s="86"/>
      <c r="M52" s="87"/>
      <c r="N52" s="21" t="s">
        <v>144</v>
      </c>
      <c r="O52" s="23" t="s">
        <v>49</v>
      </c>
      <c r="P52" s="76">
        <v>74205</v>
      </c>
      <c r="Q52" s="76">
        <v>74028</v>
      </c>
    </row>
    <row r="53" spans="10:17" hidden="1" x14ac:dyDescent="0.2">
      <c r="J53" s="18" t="s">
        <v>80</v>
      </c>
      <c r="K53" s="43" t="e">
        <f>D19/M55</f>
        <v>#N/A</v>
      </c>
      <c r="L53" s="30" t="s">
        <v>93</v>
      </c>
      <c r="M53" s="23" t="str">
        <f>IF(M43&gt;23,"No","Yes")</f>
        <v>Yes</v>
      </c>
      <c r="O53" s="23" t="s">
        <v>50</v>
      </c>
      <c r="P53" s="76">
        <v>66214</v>
      </c>
      <c r="Q53" s="76">
        <v>66058</v>
      </c>
    </row>
    <row r="54" spans="10:17" hidden="1" x14ac:dyDescent="0.2">
      <c r="J54" s="18" t="s">
        <v>81</v>
      </c>
      <c r="K54" s="43" t="e">
        <f>IF(M54=1,D19/M55,0)</f>
        <v>#N/A</v>
      </c>
      <c r="M54" s="23">
        <f>IF(M43&gt;23,0,1)</f>
        <v>1</v>
      </c>
      <c r="O54" s="23" t="s">
        <v>51</v>
      </c>
      <c r="P54" s="76">
        <v>67218</v>
      </c>
      <c r="Q54" s="76">
        <v>67059</v>
      </c>
    </row>
    <row r="55" spans="10:17" hidden="1" x14ac:dyDescent="0.2">
      <c r="J55" s="18" t="s">
        <v>82</v>
      </c>
      <c r="K55" s="43" t="e">
        <f>D19/M55</f>
        <v>#N/A</v>
      </c>
      <c r="L55" s="18" t="s">
        <v>96</v>
      </c>
      <c r="M55" s="23" t="e">
        <f>IF(M54=1,M56,M56-1)</f>
        <v>#N/A</v>
      </c>
      <c r="O55" s="23" t="s">
        <v>52</v>
      </c>
      <c r="P55" s="76">
        <v>69438</v>
      </c>
      <c r="Q55" s="76">
        <v>69270</v>
      </c>
    </row>
    <row r="56" spans="10:17" hidden="1" x14ac:dyDescent="0.2">
      <c r="J56" s="18" t="s">
        <v>97</v>
      </c>
      <c r="K56" s="43" t="e">
        <f>IF(M55&lt;3,((D19/M55)/2)+(K57/2),D19/M55)</f>
        <v>#N/A</v>
      </c>
      <c r="L56" s="30"/>
      <c r="M56" s="23" t="e" cm="1">
        <f t="array" ref="M56">_xlfn.IFS(AND(D7&gt;K58,D7&lt;L58),M58,AND(D7&gt;K59,D7&lt;L59),M59,AND(D7&gt;K60,D7&lt;L60),M60,AND(D7&gt;K61,D7&lt;L61),M61,AND(D7&gt;K62,D7&lt;L62),M62,AND(D7&gt;K63,D7&lt;L63),M63,AND(D7&gt;K64,D7&lt;L64),M64,AND(D7&gt;K65,D7&lt;L65),M65,AND(D7&gt;K66,D7&lt;L66),M66,AND(D7&gt;K67,D7&lt;L67),M67,AND(D7&gt;K68,D7&lt;L68),M68)</f>
        <v>#N/A</v>
      </c>
      <c r="O56" s="23" t="s">
        <v>53</v>
      </c>
      <c r="P56" s="76">
        <v>71820</v>
      </c>
      <c r="Q56" s="76">
        <v>71649</v>
      </c>
    </row>
    <row r="57" spans="10:17" hidden="1" x14ac:dyDescent="0.2">
      <c r="J57" s="18" t="s">
        <v>84</v>
      </c>
      <c r="K57" s="43" t="e">
        <f>IF(M55&gt;3,D19/M55,K41/12)</f>
        <v>#N/A</v>
      </c>
      <c r="O57" s="23" t="s">
        <v>54</v>
      </c>
      <c r="P57" s="76">
        <v>74205</v>
      </c>
      <c r="Q57" s="76">
        <v>74028</v>
      </c>
    </row>
    <row r="58" spans="10:17" hidden="1" x14ac:dyDescent="0.2">
      <c r="K58" s="51">
        <v>45879</v>
      </c>
      <c r="L58" s="51">
        <v>45901</v>
      </c>
      <c r="M58" s="25">
        <v>12</v>
      </c>
      <c r="O58" s="23" t="s">
        <v>55</v>
      </c>
      <c r="P58" s="76">
        <v>76218</v>
      </c>
      <c r="Q58" s="76">
        <v>76035</v>
      </c>
    </row>
    <row r="59" spans="10:17" hidden="1" x14ac:dyDescent="0.2">
      <c r="K59" s="51">
        <v>45900</v>
      </c>
      <c r="L59" s="51">
        <v>45931</v>
      </c>
      <c r="M59" s="23">
        <v>11.5</v>
      </c>
      <c r="O59" s="23" t="s">
        <v>56</v>
      </c>
      <c r="P59" s="76">
        <v>78435</v>
      </c>
      <c r="Q59" s="76">
        <v>78246</v>
      </c>
    </row>
    <row r="60" spans="10:17" hidden="1" x14ac:dyDescent="0.2">
      <c r="K60" s="51">
        <v>45930</v>
      </c>
      <c r="L60" s="51">
        <v>45962</v>
      </c>
      <c r="M60" s="23">
        <v>10.5</v>
      </c>
      <c r="O60" s="23" t="s">
        <v>57</v>
      </c>
      <c r="P60" s="76">
        <v>80646</v>
      </c>
      <c r="Q60" s="76">
        <v>80451</v>
      </c>
    </row>
    <row r="61" spans="10:17" hidden="1" x14ac:dyDescent="0.2">
      <c r="K61" s="51">
        <v>45961</v>
      </c>
      <c r="L61" s="51">
        <v>45992</v>
      </c>
      <c r="M61" s="23">
        <v>9.5</v>
      </c>
      <c r="O61" s="23" t="s">
        <v>58</v>
      </c>
      <c r="P61" s="76">
        <v>82839</v>
      </c>
      <c r="Q61" s="76">
        <v>82638</v>
      </c>
    </row>
    <row r="62" spans="10:17" hidden="1" x14ac:dyDescent="0.2">
      <c r="K62" s="51">
        <v>45991</v>
      </c>
      <c r="L62" s="51">
        <v>46023</v>
      </c>
      <c r="M62" s="23">
        <v>8.5</v>
      </c>
      <c r="O62" s="23" t="s">
        <v>59</v>
      </c>
      <c r="P62" s="76">
        <v>85047</v>
      </c>
      <c r="Q62" s="76">
        <v>84843</v>
      </c>
    </row>
    <row r="63" spans="10:17" hidden="1" x14ac:dyDescent="0.2">
      <c r="K63" s="51">
        <v>46022</v>
      </c>
      <c r="L63" s="51">
        <v>46054</v>
      </c>
      <c r="M63" s="23">
        <v>7.5</v>
      </c>
      <c r="O63" s="23" t="s">
        <v>60</v>
      </c>
      <c r="P63" s="76">
        <v>88722</v>
      </c>
      <c r="Q63" s="76">
        <v>88509</v>
      </c>
    </row>
    <row r="64" spans="10:17" hidden="1" x14ac:dyDescent="0.2">
      <c r="K64" s="51">
        <v>46053</v>
      </c>
      <c r="L64" s="51">
        <v>46082</v>
      </c>
      <c r="M64" s="23">
        <v>6.5</v>
      </c>
      <c r="O64" s="23" t="s">
        <v>61</v>
      </c>
      <c r="P64" s="76">
        <v>92328</v>
      </c>
      <c r="Q64" s="76">
        <v>92106</v>
      </c>
    </row>
    <row r="65" spans="11:17" hidden="1" x14ac:dyDescent="0.2">
      <c r="K65" s="51">
        <v>46081</v>
      </c>
      <c r="L65" s="51">
        <v>46113</v>
      </c>
      <c r="M65" s="23">
        <v>5.5</v>
      </c>
      <c r="O65" s="23" t="s">
        <v>62</v>
      </c>
      <c r="P65" s="76">
        <v>95790</v>
      </c>
      <c r="Q65" s="76">
        <v>95559</v>
      </c>
    </row>
    <row r="66" spans="11:17" hidden="1" x14ac:dyDescent="0.2">
      <c r="K66" s="51">
        <v>46112</v>
      </c>
      <c r="L66" s="51">
        <v>46143</v>
      </c>
      <c r="M66" s="23">
        <v>4.5</v>
      </c>
      <c r="O66" s="23" t="s">
        <v>63</v>
      </c>
      <c r="P66" s="76">
        <v>99210</v>
      </c>
      <c r="Q66" s="76">
        <v>98973</v>
      </c>
    </row>
    <row r="67" spans="11:17" hidden="1" x14ac:dyDescent="0.2">
      <c r="K67" s="51">
        <v>46142</v>
      </c>
      <c r="L67" s="51">
        <v>46174</v>
      </c>
      <c r="M67" s="23">
        <v>3.5</v>
      </c>
      <c r="O67" s="23" t="s">
        <v>64</v>
      </c>
      <c r="P67" s="76">
        <v>102879</v>
      </c>
      <c r="Q67" s="76">
        <v>102633</v>
      </c>
    </row>
    <row r="68" spans="11:17" hidden="1" x14ac:dyDescent="0.2">
      <c r="K68" s="51">
        <v>46173</v>
      </c>
      <c r="L68" s="51">
        <v>46204</v>
      </c>
      <c r="M68" s="23">
        <v>2.5</v>
      </c>
      <c r="O68" s="23" t="s">
        <v>65</v>
      </c>
      <c r="P68" s="76">
        <v>107583</v>
      </c>
      <c r="Q68" s="76">
        <v>107325</v>
      </c>
    </row>
    <row r="69" spans="11:17" hidden="1" x14ac:dyDescent="0.2">
      <c r="K69" s="51">
        <v>46203</v>
      </c>
      <c r="L69" s="51">
        <v>46235</v>
      </c>
      <c r="M69" s="23">
        <v>1.5</v>
      </c>
      <c r="O69" s="23" t="s">
        <v>66</v>
      </c>
      <c r="P69" s="76">
        <v>111324</v>
      </c>
      <c r="Q69" s="76">
        <v>111057</v>
      </c>
    </row>
    <row r="70" spans="11:17" hidden="1" x14ac:dyDescent="0.2">
      <c r="K70" s="51">
        <v>46234</v>
      </c>
      <c r="L70" s="51">
        <v>46266</v>
      </c>
      <c r="M70" s="23">
        <v>0.5</v>
      </c>
      <c r="O70" s="23" t="s">
        <v>67</v>
      </c>
      <c r="P70" s="76">
        <v>115884</v>
      </c>
      <c r="Q70" s="76">
        <v>115605</v>
      </c>
    </row>
    <row r="71" spans="11:17" hidden="1" x14ac:dyDescent="0.2">
      <c r="O71" s="23" t="s">
        <v>68</v>
      </c>
      <c r="P71" s="76">
        <v>120450</v>
      </c>
      <c r="Q71" s="76">
        <v>120162</v>
      </c>
    </row>
    <row r="72" spans="11:17" hidden="1" x14ac:dyDescent="0.2"/>
    <row r="73" spans="11:17" hidden="1" x14ac:dyDescent="0.2"/>
    <row r="74" spans="11:17" hidden="1" x14ac:dyDescent="0.2"/>
  </sheetData>
  <sheetProtection algorithmName="SHA-512" hashValue="U/naNcxi2fiXveWOmfoI3QzY35kcjvm4fmUL5qkbJHzGzuXYmz+jG2QgdNu1AGSeA+filafDhTkep9NFrUT/rg==" saltValue="ZgzP3GlfvEsxA+0Vy9TpvA==" spinCount="100000" sheet="1" selectLockedCells="1"/>
  <mergeCells count="7">
    <mergeCell ref="J52:M52"/>
    <mergeCell ref="F7:G27"/>
    <mergeCell ref="B1:H1"/>
    <mergeCell ref="K30:N30"/>
    <mergeCell ref="J45:K45"/>
    <mergeCell ref="L45:M45"/>
    <mergeCell ref="B18:E18"/>
  </mergeCells>
  <phoneticPr fontId="6" type="noConversion"/>
  <conditionalFormatting sqref="B18:E18">
    <cfRule type="expression" dxfId="0" priority="2" stopIfTrue="1">
      <formula>$D$17=$J$40</formula>
    </cfRule>
  </conditionalFormatting>
  <dataValidations count="6">
    <dataValidation type="date" allowBlank="1" showInputMessage="1" showErrorMessage="1" errorTitle="Invalid Date" error="Please enter a date between 12 August 2024 and 27 June 2025" sqref="D7" xr:uid="{00000000-0002-0000-0000-000000000000}">
      <formula1>45880</formula1>
      <formula2>46199</formula2>
    </dataValidation>
    <dataValidation type="list" allowBlank="1" showInputMessage="1" showErrorMessage="1" sqref="D11" xr:uid="{00000000-0002-0000-0000-000001000000}">
      <formula1>INDIRECT(D9)</formula1>
    </dataValidation>
    <dataValidation type="list" allowBlank="1" showInputMessage="1" showErrorMessage="1" sqref="D9" xr:uid="{00000000-0002-0000-0000-000002000000}">
      <formula1>Category</formula1>
    </dataValidation>
    <dataValidation type="decimal" allowBlank="1" showInputMessage="1" showErrorMessage="1" errorTitle="Wrong hours" error="Please enter a value between 0.1 and 35 hours" sqref="D13" xr:uid="{00000000-0002-0000-0000-000003000000}">
      <formula1>0.1</formula1>
      <formula2>35</formula2>
    </dataValidation>
    <dataValidation type="list" allowBlank="1" showInputMessage="1" showErrorMessage="1" sqref="D17" xr:uid="{00000000-0002-0000-0000-000004000000}">
      <formula1>$J$39:$J$40</formula1>
    </dataValidation>
    <dataValidation type="list" allowBlank="1" showInputMessage="1" showErrorMessage="1" sqref="D15" xr:uid="{00000000-0002-0000-0000-000005000000}">
      <formula1>$J$33:$J$36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L2929"/>
  <sheetViews>
    <sheetView zoomScaleNormal="100" workbookViewId="0">
      <pane ySplit="2" topLeftCell="A2890" activePane="bottomLeft" state="frozen"/>
      <selection pane="bottomLeft" activeCell="C1" sqref="C1"/>
    </sheetView>
  </sheetViews>
  <sheetFormatPr defaultRowHeight="12.75" x14ac:dyDescent="0.2"/>
  <cols>
    <col min="1" max="1" width="10.85546875" bestFit="1" customWidth="1"/>
    <col min="2" max="2" width="10.140625" style="58" bestFit="1" customWidth="1"/>
    <col min="3" max="3" width="10.140625" style="3" bestFit="1" customWidth="1"/>
    <col min="4" max="4" width="10.140625" style="3" customWidth="1"/>
    <col min="5" max="5" width="10.140625" style="4" customWidth="1"/>
    <col min="6" max="6" width="12" style="7" bestFit="1" customWidth="1"/>
    <col min="7" max="7" width="15" style="4" bestFit="1" customWidth="1"/>
    <col min="8" max="8" width="13.85546875" style="2" bestFit="1" customWidth="1"/>
    <col min="9" max="9" width="16.85546875" style="2" bestFit="1" customWidth="1"/>
    <col min="10" max="10" width="11.28515625" style="2" bestFit="1" customWidth="1"/>
  </cols>
  <sheetData>
    <row r="1" spans="1:10" x14ac:dyDescent="0.2">
      <c r="A1" s="1" t="s">
        <v>0</v>
      </c>
      <c r="B1" s="57"/>
      <c r="C1" s="2" t="e">
        <f>'New Start Teacher'!K41</f>
        <v>#N/A</v>
      </c>
      <c r="D1" s="3" t="s">
        <v>1</v>
      </c>
      <c r="F1" s="6" t="s">
        <v>19</v>
      </c>
      <c r="I1" s="2" t="s">
        <v>2</v>
      </c>
      <c r="J1" s="2" t="s">
        <v>3</v>
      </c>
    </row>
    <row r="2" spans="1:10" x14ac:dyDescent="0.2">
      <c r="A2" t="s">
        <v>4</v>
      </c>
      <c r="B2" s="58" t="s">
        <v>20</v>
      </c>
      <c r="C2" s="3" t="s">
        <v>5</v>
      </c>
      <c r="D2" s="3" t="s">
        <v>6</v>
      </c>
      <c r="E2" s="4" t="s">
        <v>7</v>
      </c>
      <c r="F2" s="7" t="s">
        <v>8</v>
      </c>
      <c r="G2" s="4" t="s">
        <v>9</v>
      </c>
      <c r="H2" s="2" t="s">
        <v>10</v>
      </c>
      <c r="I2" s="2" t="s">
        <v>21</v>
      </c>
      <c r="J2" s="2" t="s">
        <v>11</v>
      </c>
    </row>
    <row r="3" spans="1:10" x14ac:dyDescent="0.2">
      <c r="A3" t="s">
        <v>16</v>
      </c>
      <c r="B3" s="59">
        <v>43688</v>
      </c>
      <c r="C3" s="3">
        <v>0</v>
      </c>
      <c r="D3" s="3">
        <f>C3</f>
        <v>0</v>
      </c>
      <c r="E3" s="4" t="e">
        <f t="shared" ref="E3:E66" si="0">D3/235*$C$1</f>
        <v>#N/A</v>
      </c>
      <c r="F3" s="7">
        <f t="shared" ref="F3:F46" si="1">D3*0.2051</f>
        <v>0</v>
      </c>
      <c r="G3" s="4" t="e">
        <f t="shared" ref="G3:G66" si="2">F3/235*$C$1</f>
        <v>#N/A</v>
      </c>
      <c r="H3" s="2" t="e">
        <f t="shared" ref="H3:H66" si="3">E3+G3</f>
        <v>#N/A</v>
      </c>
      <c r="J3" s="2">
        <v>0</v>
      </c>
    </row>
    <row r="4" spans="1:10" x14ac:dyDescent="0.2">
      <c r="A4" t="s">
        <v>15</v>
      </c>
      <c r="B4" s="60">
        <v>43687</v>
      </c>
      <c r="C4" s="3">
        <v>0</v>
      </c>
      <c r="D4" s="3">
        <f>D3+C4</f>
        <v>0</v>
      </c>
      <c r="E4" s="4" t="e">
        <f t="shared" si="0"/>
        <v>#N/A</v>
      </c>
      <c r="F4" s="7">
        <f t="shared" si="1"/>
        <v>0</v>
      </c>
      <c r="G4" s="4" t="e">
        <f t="shared" si="2"/>
        <v>#N/A</v>
      </c>
      <c r="H4" s="2" t="e">
        <f t="shared" si="3"/>
        <v>#N/A</v>
      </c>
      <c r="J4" s="2">
        <v>0</v>
      </c>
    </row>
    <row r="5" spans="1:10" x14ac:dyDescent="0.2">
      <c r="A5" t="s">
        <v>14</v>
      </c>
      <c r="B5" s="59">
        <v>43686</v>
      </c>
      <c r="C5" s="3">
        <v>0</v>
      </c>
      <c r="D5" s="3">
        <f t="shared" ref="D5:D18" si="4">D4+C5</f>
        <v>0</v>
      </c>
      <c r="E5" s="4" t="e">
        <f t="shared" si="0"/>
        <v>#N/A</v>
      </c>
      <c r="F5" s="7">
        <f t="shared" si="1"/>
        <v>0</v>
      </c>
      <c r="G5" s="4" t="e">
        <f t="shared" si="2"/>
        <v>#N/A</v>
      </c>
      <c r="H5" s="2" t="e">
        <f t="shared" si="3"/>
        <v>#N/A</v>
      </c>
      <c r="J5" s="2">
        <v>0</v>
      </c>
    </row>
    <row r="6" spans="1:10" x14ac:dyDescent="0.2">
      <c r="A6" t="s">
        <v>13</v>
      </c>
      <c r="B6" s="60">
        <v>43685</v>
      </c>
      <c r="C6" s="3">
        <v>0</v>
      </c>
      <c r="D6" s="3">
        <f t="shared" si="4"/>
        <v>0</v>
      </c>
      <c r="E6" s="4" t="e">
        <f t="shared" si="0"/>
        <v>#N/A</v>
      </c>
      <c r="F6" s="7">
        <f t="shared" si="1"/>
        <v>0</v>
      </c>
      <c r="G6" s="4" t="e">
        <f t="shared" si="2"/>
        <v>#N/A</v>
      </c>
      <c r="H6" s="2" t="e">
        <f t="shared" si="3"/>
        <v>#N/A</v>
      </c>
      <c r="J6" s="2">
        <v>0</v>
      </c>
    </row>
    <row r="7" spans="1:10" x14ac:dyDescent="0.2">
      <c r="A7" t="s">
        <v>12</v>
      </c>
      <c r="B7" s="59">
        <v>43684</v>
      </c>
      <c r="C7" s="3">
        <v>0</v>
      </c>
      <c r="D7" s="3">
        <f t="shared" si="4"/>
        <v>0</v>
      </c>
      <c r="E7" s="4" t="e">
        <f t="shared" si="0"/>
        <v>#N/A</v>
      </c>
      <c r="F7" s="7">
        <f t="shared" si="1"/>
        <v>0</v>
      </c>
      <c r="G7" s="4" t="e">
        <f t="shared" si="2"/>
        <v>#N/A</v>
      </c>
      <c r="H7" s="2" t="e">
        <f t="shared" si="3"/>
        <v>#N/A</v>
      </c>
      <c r="J7" s="2">
        <v>0</v>
      </c>
    </row>
    <row r="8" spans="1:10" x14ac:dyDescent="0.2">
      <c r="A8" t="s">
        <v>18</v>
      </c>
      <c r="B8" s="60">
        <v>43683</v>
      </c>
      <c r="C8" s="3">
        <v>0</v>
      </c>
      <c r="D8" s="3">
        <f t="shared" si="4"/>
        <v>0</v>
      </c>
      <c r="E8" s="4" t="e">
        <f t="shared" si="0"/>
        <v>#N/A</v>
      </c>
      <c r="F8" s="7">
        <f t="shared" si="1"/>
        <v>0</v>
      </c>
      <c r="G8" s="4" t="e">
        <f t="shared" si="2"/>
        <v>#N/A</v>
      </c>
      <c r="H8" s="2" t="e">
        <f t="shared" si="3"/>
        <v>#N/A</v>
      </c>
      <c r="J8" s="2">
        <v>0</v>
      </c>
    </row>
    <row r="9" spans="1:10" x14ac:dyDescent="0.2">
      <c r="A9" t="s">
        <v>17</v>
      </c>
      <c r="B9" s="59">
        <v>43682</v>
      </c>
      <c r="C9" s="3">
        <v>0</v>
      </c>
      <c r="D9" s="3">
        <f t="shared" si="4"/>
        <v>0</v>
      </c>
      <c r="E9" s="4" t="e">
        <f t="shared" si="0"/>
        <v>#N/A</v>
      </c>
      <c r="F9" s="7">
        <f t="shared" si="1"/>
        <v>0</v>
      </c>
      <c r="G9" s="4" t="e">
        <f t="shared" si="2"/>
        <v>#N/A</v>
      </c>
      <c r="H9" s="2" t="e">
        <f t="shared" si="3"/>
        <v>#N/A</v>
      </c>
      <c r="J9" s="2">
        <v>0</v>
      </c>
    </row>
    <row r="10" spans="1:10" x14ac:dyDescent="0.2">
      <c r="A10" t="s">
        <v>16</v>
      </c>
      <c r="B10" s="61">
        <v>43681</v>
      </c>
      <c r="C10" s="3">
        <v>0</v>
      </c>
      <c r="D10" s="3">
        <f t="shared" si="4"/>
        <v>0</v>
      </c>
      <c r="E10" s="4" t="e">
        <f t="shared" si="0"/>
        <v>#N/A</v>
      </c>
      <c r="F10" s="7">
        <f t="shared" si="1"/>
        <v>0</v>
      </c>
      <c r="G10" s="4" t="e">
        <f t="shared" si="2"/>
        <v>#N/A</v>
      </c>
      <c r="H10" s="2" t="e">
        <f t="shared" si="3"/>
        <v>#N/A</v>
      </c>
      <c r="J10" s="2">
        <v>0</v>
      </c>
    </row>
    <row r="11" spans="1:10" x14ac:dyDescent="0.2">
      <c r="A11" t="s">
        <v>15</v>
      </c>
      <c r="B11" s="58">
        <v>43680</v>
      </c>
      <c r="C11" s="3">
        <v>0</v>
      </c>
      <c r="D11" s="3">
        <f t="shared" si="4"/>
        <v>0</v>
      </c>
      <c r="E11" s="4" t="e">
        <f t="shared" si="0"/>
        <v>#N/A</v>
      </c>
      <c r="F11" s="7">
        <f t="shared" si="1"/>
        <v>0</v>
      </c>
      <c r="G11" s="4" t="e">
        <f t="shared" si="2"/>
        <v>#N/A</v>
      </c>
      <c r="H11" s="2" t="e">
        <f t="shared" si="3"/>
        <v>#N/A</v>
      </c>
      <c r="J11" s="2">
        <v>0</v>
      </c>
    </row>
    <row r="12" spans="1:10" x14ac:dyDescent="0.2">
      <c r="A12" t="s">
        <v>14</v>
      </c>
      <c r="B12" s="61">
        <v>43679</v>
      </c>
      <c r="C12" s="3">
        <v>0</v>
      </c>
      <c r="D12" s="3">
        <f t="shared" si="4"/>
        <v>0</v>
      </c>
      <c r="E12" s="4" t="e">
        <f t="shared" si="0"/>
        <v>#N/A</v>
      </c>
      <c r="F12" s="7">
        <f t="shared" si="1"/>
        <v>0</v>
      </c>
      <c r="G12" s="4" t="e">
        <f t="shared" si="2"/>
        <v>#N/A</v>
      </c>
      <c r="H12" s="2" t="e">
        <f t="shared" si="3"/>
        <v>#N/A</v>
      </c>
      <c r="J12" s="2">
        <v>0</v>
      </c>
    </row>
    <row r="13" spans="1:10" x14ac:dyDescent="0.2">
      <c r="A13" t="s">
        <v>13</v>
      </c>
      <c r="B13" s="58">
        <v>43678</v>
      </c>
      <c r="C13" s="3">
        <v>0</v>
      </c>
      <c r="D13" s="3">
        <f t="shared" si="4"/>
        <v>0</v>
      </c>
      <c r="E13" s="4" t="e">
        <f t="shared" si="0"/>
        <v>#N/A</v>
      </c>
      <c r="F13" s="7">
        <f t="shared" si="1"/>
        <v>0</v>
      </c>
      <c r="G13" s="4" t="e">
        <f t="shared" si="2"/>
        <v>#N/A</v>
      </c>
      <c r="H13" s="2" t="e">
        <f t="shared" si="3"/>
        <v>#N/A</v>
      </c>
      <c r="J13" s="2">
        <v>0</v>
      </c>
    </row>
    <row r="14" spans="1:10" x14ac:dyDescent="0.2">
      <c r="A14" t="s">
        <v>12</v>
      </c>
      <c r="B14" s="61">
        <v>43677</v>
      </c>
      <c r="C14" s="3">
        <v>0</v>
      </c>
      <c r="D14" s="3">
        <f t="shared" si="4"/>
        <v>0</v>
      </c>
      <c r="E14" s="4" t="e">
        <f t="shared" si="0"/>
        <v>#N/A</v>
      </c>
      <c r="F14" s="7">
        <f t="shared" si="1"/>
        <v>0</v>
      </c>
      <c r="G14" s="4" t="e">
        <f t="shared" si="2"/>
        <v>#N/A</v>
      </c>
      <c r="H14" s="2" t="e">
        <f t="shared" si="3"/>
        <v>#N/A</v>
      </c>
      <c r="J14" s="2">
        <v>0</v>
      </c>
    </row>
    <row r="15" spans="1:10" x14ac:dyDescent="0.2">
      <c r="A15" t="s">
        <v>18</v>
      </c>
      <c r="B15" s="58">
        <v>43676</v>
      </c>
      <c r="C15" s="3">
        <v>0</v>
      </c>
      <c r="D15" s="3">
        <f t="shared" si="4"/>
        <v>0</v>
      </c>
      <c r="E15" s="4" t="e">
        <f t="shared" si="0"/>
        <v>#N/A</v>
      </c>
      <c r="F15" s="7">
        <f t="shared" si="1"/>
        <v>0</v>
      </c>
      <c r="G15" s="4" t="e">
        <f t="shared" si="2"/>
        <v>#N/A</v>
      </c>
      <c r="H15" s="2" t="e">
        <f t="shared" si="3"/>
        <v>#N/A</v>
      </c>
      <c r="I15" s="2" t="e">
        <f>$C$1/12*0.5</f>
        <v>#N/A</v>
      </c>
      <c r="J15" s="2">
        <v>0</v>
      </c>
    </row>
    <row r="16" spans="1:10" x14ac:dyDescent="0.2">
      <c r="A16" t="s">
        <v>17</v>
      </c>
      <c r="B16" s="61">
        <v>43675</v>
      </c>
      <c r="C16" s="3">
        <v>0</v>
      </c>
      <c r="D16" s="3">
        <f t="shared" si="4"/>
        <v>0</v>
      </c>
      <c r="E16" s="4" t="e">
        <f t="shared" si="0"/>
        <v>#N/A</v>
      </c>
      <c r="F16" s="7">
        <f t="shared" si="1"/>
        <v>0</v>
      </c>
      <c r="G16" s="4" t="e">
        <f t="shared" si="2"/>
        <v>#N/A</v>
      </c>
      <c r="H16" s="2" t="e">
        <f t="shared" si="3"/>
        <v>#N/A</v>
      </c>
      <c r="J16" s="2">
        <v>0</v>
      </c>
    </row>
    <row r="17" spans="1:10" x14ac:dyDescent="0.2">
      <c r="A17" t="s">
        <v>16</v>
      </c>
      <c r="B17" s="58">
        <v>43674</v>
      </c>
      <c r="C17" s="3">
        <v>0</v>
      </c>
      <c r="D17" s="3">
        <f t="shared" si="4"/>
        <v>0</v>
      </c>
      <c r="E17" s="4" t="e">
        <f t="shared" si="0"/>
        <v>#N/A</v>
      </c>
      <c r="F17" s="7">
        <f t="shared" si="1"/>
        <v>0</v>
      </c>
      <c r="G17" s="4" t="e">
        <f t="shared" si="2"/>
        <v>#N/A</v>
      </c>
      <c r="H17" s="2" t="e">
        <f t="shared" si="3"/>
        <v>#N/A</v>
      </c>
      <c r="J17" s="2">
        <v>0</v>
      </c>
    </row>
    <row r="18" spans="1:10" x14ac:dyDescent="0.2">
      <c r="A18" t="s">
        <v>15</v>
      </c>
      <c r="B18" s="61">
        <v>43673</v>
      </c>
      <c r="C18" s="3">
        <v>0</v>
      </c>
      <c r="D18" s="3">
        <f t="shared" si="4"/>
        <v>0</v>
      </c>
      <c r="E18" s="4" t="e">
        <f t="shared" si="0"/>
        <v>#N/A</v>
      </c>
      <c r="F18" s="7">
        <f t="shared" si="1"/>
        <v>0</v>
      </c>
      <c r="G18" s="4" t="e">
        <f t="shared" si="2"/>
        <v>#N/A</v>
      </c>
      <c r="H18" s="2" t="e">
        <f t="shared" si="3"/>
        <v>#N/A</v>
      </c>
      <c r="J18" s="2">
        <v>0</v>
      </c>
    </row>
    <row r="19" spans="1:10" x14ac:dyDescent="0.2">
      <c r="A19" t="s">
        <v>14</v>
      </c>
      <c r="B19" s="58">
        <v>43672</v>
      </c>
      <c r="C19" s="3">
        <v>0</v>
      </c>
      <c r="D19" s="3">
        <f>C19</f>
        <v>0</v>
      </c>
      <c r="E19" s="4" t="e">
        <f t="shared" si="0"/>
        <v>#N/A</v>
      </c>
      <c r="F19" s="7">
        <f t="shared" si="1"/>
        <v>0</v>
      </c>
      <c r="G19" s="4" t="e">
        <f t="shared" si="2"/>
        <v>#N/A</v>
      </c>
      <c r="H19" s="2" t="e">
        <f t="shared" si="3"/>
        <v>#N/A</v>
      </c>
      <c r="J19" s="2" t="e">
        <f t="shared" ref="J19:J44" si="5">H19-$I$18</f>
        <v>#N/A</v>
      </c>
    </row>
    <row r="20" spans="1:10" x14ac:dyDescent="0.2">
      <c r="A20" t="s">
        <v>13</v>
      </c>
      <c r="B20" s="61">
        <v>43671</v>
      </c>
      <c r="C20" s="3">
        <v>0</v>
      </c>
      <c r="D20" s="3">
        <f t="shared" ref="D20:D83" si="6">D19+C20</f>
        <v>0</v>
      </c>
      <c r="E20" s="4" t="e">
        <f t="shared" si="0"/>
        <v>#N/A</v>
      </c>
      <c r="F20" s="7">
        <f t="shared" si="1"/>
        <v>0</v>
      </c>
      <c r="G20" s="4" t="e">
        <f t="shared" si="2"/>
        <v>#N/A</v>
      </c>
      <c r="H20" s="2" t="e">
        <f t="shared" si="3"/>
        <v>#N/A</v>
      </c>
      <c r="J20" s="2" t="e">
        <f t="shared" si="5"/>
        <v>#N/A</v>
      </c>
    </row>
    <row r="21" spans="1:10" x14ac:dyDescent="0.2">
      <c r="A21" t="s">
        <v>12</v>
      </c>
      <c r="B21" s="58">
        <v>43670</v>
      </c>
      <c r="C21" s="3">
        <v>0</v>
      </c>
      <c r="D21" s="3">
        <f t="shared" si="6"/>
        <v>0</v>
      </c>
      <c r="E21" s="4" t="e">
        <f t="shared" si="0"/>
        <v>#N/A</v>
      </c>
      <c r="F21" s="7">
        <f t="shared" si="1"/>
        <v>0</v>
      </c>
      <c r="G21" s="4" t="e">
        <f t="shared" si="2"/>
        <v>#N/A</v>
      </c>
      <c r="H21" s="2" t="e">
        <f t="shared" si="3"/>
        <v>#N/A</v>
      </c>
      <c r="J21" s="2" t="e">
        <f t="shared" si="5"/>
        <v>#N/A</v>
      </c>
    </row>
    <row r="22" spans="1:10" x14ac:dyDescent="0.2">
      <c r="A22" t="s">
        <v>18</v>
      </c>
      <c r="B22" s="61">
        <v>43669</v>
      </c>
      <c r="C22" s="3">
        <v>0</v>
      </c>
      <c r="D22" s="3">
        <f t="shared" si="6"/>
        <v>0</v>
      </c>
      <c r="E22" s="4" t="e">
        <f t="shared" si="0"/>
        <v>#N/A</v>
      </c>
      <c r="F22" s="7">
        <f t="shared" si="1"/>
        <v>0</v>
      </c>
      <c r="G22" s="4" t="e">
        <f t="shared" si="2"/>
        <v>#N/A</v>
      </c>
      <c r="H22" s="2" t="e">
        <f t="shared" si="3"/>
        <v>#N/A</v>
      </c>
      <c r="J22" s="2" t="e">
        <f t="shared" si="5"/>
        <v>#N/A</v>
      </c>
    </row>
    <row r="23" spans="1:10" x14ac:dyDescent="0.2">
      <c r="A23" t="s">
        <v>17</v>
      </c>
      <c r="B23" s="58">
        <v>43668</v>
      </c>
      <c r="C23" s="3">
        <v>0</v>
      </c>
      <c r="D23" s="3">
        <f t="shared" si="6"/>
        <v>0</v>
      </c>
      <c r="E23" s="4" t="e">
        <f t="shared" si="0"/>
        <v>#N/A</v>
      </c>
      <c r="F23" s="7">
        <f t="shared" si="1"/>
        <v>0</v>
      </c>
      <c r="G23" s="4" t="e">
        <f t="shared" si="2"/>
        <v>#N/A</v>
      </c>
      <c r="H23" s="2" t="e">
        <f t="shared" si="3"/>
        <v>#N/A</v>
      </c>
      <c r="J23" s="2" t="e">
        <f t="shared" si="5"/>
        <v>#N/A</v>
      </c>
    </row>
    <row r="24" spans="1:10" x14ac:dyDescent="0.2">
      <c r="A24" t="s">
        <v>16</v>
      </c>
      <c r="B24" s="61">
        <v>43667</v>
      </c>
      <c r="C24" s="3">
        <v>0</v>
      </c>
      <c r="D24" s="3">
        <f t="shared" si="6"/>
        <v>0</v>
      </c>
      <c r="E24" s="4" t="e">
        <f t="shared" si="0"/>
        <v>#N/A</v>
      </c>
      <c r="F24" s="7">
        <f t="shared" si="1"/>
        <v>0</v>
      </c>
      <c r="G24" s="4" t="e">
        <f t="shared" si="2"/>
        <v>#N/A</v>
      </c>
      <c r="H24" s="2" t="e">
        <f t="shared" si="3"/>
        <v>#N/A</v>
      </c>
      <c r="J24" s="2" t="e">
        <f t="shared" si="5"/>
        <v>#N/A</v>
      </c>
    </row>
    <row r="25" spans="1:10" x14ac:dyDescent="0.2">
      <c r="A25" t="s">
        <v>15</v>
      </c>
      <c r="B25" s="58">
        <v>43666</v>
      </c>
      <c r="C25" s="3">
        <v>0</v>
      </c>
      <c r="D25" s="3">
        <f t="shared" si="6"/>
        <v>0</v>
      </c>
      <c r="E25" s="4" t="e">
        <f t="shared" si="0"/>
        <v>#N/A</v>
      </c>
      <c r="F25" s="7">
        <f t="shared" si="1"/>
        <v>0</v>
      </c>
      <c r="G25" s="4" t="e">
        <f t="shared" si="2"/>
        <v>#N/A</v>
      </c>
      <c r="H25" s="2" t="e">
        <f t="shared" si="3"/>
        <v>#N/A</v>
      </c>
      <c r="J25" s="2" t="e">
        <f t="shared" si="5"/>
        <v>#N/A</v>
      </c>
    </row>
    <row r="26" spans="1:10" x14ac:dyDescent="0.2">
      <c r="A26" t="s">
        <v>14</v>
      </c>
      <c r="B26" s="61">
        <v>43665</v>
      </c>
      <c r="C26" s="3">
        <v>0</v>
      </c>
      <c r="D26" s="3">
        <f t="shared" si="6"/>
        <v>0</v>
      </c>
      <c r="E26" s="4" t="e">
        <f t="shared" si="0"/>
        <v>#N/A</v>
      </c>
      <c r="F26" s="7">
        <f t="shared" si="1"/>
        <v>0</v>
      </c>
      <c r="G26" s="4" t="e">
        <f t="shared" si="2"/>
        <v>#N/A</v>
      </c>
      <c r="H26" s="2" t="e">
        <f t="shared" si="3"/>
        <v>#N/A</v>
      </c>
      <c r="J26" s="2" t="e">
        <f t="shared" si="5"/>
        <v>#N/A</v>
      </c>
    </row>
    <row r="27" spans="1:10" x14ac:dyDescent="0.2">
      <c r="A27" t="s">
        <v>13</v>
      </c>
      <c r="B27" s="58">
        <v>43664</v>
      </c>
      <c r="C27" s="3">
        <v>0</v>
      </c>
      <c r="D27" s="3">
        <f t="shared" si="6"/>
        <v>0</v>
      </c>
      <c r="E27" s="4" t="e">
        <f t="shared" si="0"/>
        <v>#N/A</v>
      </c>
      <c r="F27" s="7">
        <f t="shared" si="1"/>
        <v>0</v>
      </c>
      <c r="G27" s="4" t="e">
        <f t="shared" si="2"/>
        <v>#N/A</v>
      </c>
      <c r="H27" s="2" t="e">
        <f t="shared" si="3"/>
        <v>#N/A</v>
      </c>
      <c r="J27" s="2" t="e">
        <f t="shared" si="5"/>
        <v>#N/A</v>
      </c>
    </row>
    <row r="28" spans="1:10" x14ac:dyDescent="0.2">
      <c r="A28" t="s">
        <v>12</v>
      </c>
      <c r="B28" s="61">
        <v>43663</v>
      </c>
      <c r="C28" s="3">
        <v>0</v>
      </c>
      <c r="D28" s="3">
        <f t="shared" si="6"/>
        <v>0</v>
      </c>
      <c r="E28" s="4" t="e">
        <f t="shared" si="0"/>
        <v>#N/A</v>
      </c>
      <c r="F28" s="7">
        <f t="shared" si="1"/>
        <v>0</v>
      </c>
      <c r="G28" s="4" t="e">
        <f t="shared" si="2"/>
        <v>#N/A</v>
      </c>
      <c r="H28" s="2" t="e">
        <f t="shared" si="3"/>
        <v>#N/A</v>
      </c>
      <c r="J28" s="2" t="e">
        <f t="shared" si="5"/>
        <v>#N/A</v>
      </c>
    </row>
    <row r="29" spans="1:10" x14ac:dyDescent="0.2">
      <c r="A29" t="s">
        <v>18</v>
      </c>
      <c r="B29" s="58">
        <v>43662</v>
      </c>
      <c r="C29" s="3">
        <v>0</v>
      </c>
      <c r="D29" s="3">
        <f t="shared" si="6"/>
        <v>0</v>
      </c>
      <c r="E29" s="4" t="e">
        <f t="shared" si="0"/>
        <v>#N/A</v>
      </c>
      <c r="F29" s="7">
        <f t="shared" si="1"/>
        <v>0</v>
      </c>
      <c r="G29" s="4" t="e">
        <f t="shared" si="2"/>
        <v>#N/A</v>
      </c>
      <c r="H29" s="2" t="e">
        <f t="shared" si="3"/>
        <v>#N/A</v>
      </c>
      <c r="J29" s="2" t="e">
        <f t="shared" si="5"/>
        <v>#N/A</v>
      </c>
    </row>
    <row r="30" spans="1:10" x14ac:dyDescent="0.2">
      <c r="A30" t="s">
        <v>17</v>
      </c>
      <c r="B30" s="61">
        <v>43661</v>
      </c>
      <c r="C30" s="3">
        <v>0</v>
      </c>
      <c r="D30" s="3">
        <f t="shared" si="6"/>
        <v>0</v>
      </c>
      <c r="E30" s="4" t="e">
        <f t="shared" si="0"/>
        <v>#N/A</v>
      </c>
      <c r="F30" s="7">
        <f t="shared" si="1"/>
        <v>0</v>
      </c>
      <c r="G30" s="4" t="e">
        <f t="shared" si="2"/>
        <v>#N/A</v>
      </c>
      <c r="H30" s="2" t="e">
        <f t="shared" si="3"/>
        <v>#N/A</v>
      </c>
      <c r="J30" s="2" t="e">
        <f t="shared" si="5"/>
        <v>#N/A</v>
      </c>
    </row>
    <row r="31" spans="1:10" x14ac:dyDescent="0.2">
      <c r="A31" t="s">
        <v>16</v>
      </c>
      <c r="B31" s="59">
        <v>43660</v>
      </c>
      <c r="C31" s="3">
        <v>0</v>
      </c>
      <c r="D31" s="3">
        <f t="shared" si="6"/>
        <v>0</v>
      </c>
      <c r="E31" s="4" t="e">
        <f t="shared" si="0"/>
        <v>#N/A</v>
      </c>
      <c r="F31" s="7">
        <f t="shared" si="1"/>
        <v>0</v>
      </c>
      <c r="G31" s="4" t="e">
        <f t="shared" si="2"/>
        <v>#N/A</v>
      </c>
      <c r="H31" s="2" t="e">
        <f t="shared" si="3"/>
        <v>#N/A</v>
      </c>
      <c r="J31" s="2" t="e">
        <f t="shared" si="5"/>
        <v>#N/A</v>
      </c>
    </row>
    <row r="32" spans="1:10" x14ac:dyDescent="0.2">
      <c r="A32" t="s">
        <v>15</v>
      </c>
      <c r="B32" s="60">
        <v>43659</v>
      </c>
      <c r="C32" s="3">
        <v>0</v>
      </c>
      <c r="D32" s="3">
        <f t="shared" si="6"/>
        <v>0</v>
      </c>
      <c r="E32" s="4" t="e">
        <f t="shared" si="0"/>
        <v>#N/A</v>
      </c>
      <c r="F32" s="7">
        <f t="shared" si="1"/>
        <v>0</v>
      </c>
      <c r="G32" s="4" t="e">
        <f t="shared" si="2"/>
        <v>#N/A</v>
      </c>
      <c r="H32" s="2" t="e">
        <f t="shared" si="3"/>
        <v>#N/A</v>
      </c>
      <c r="J32" s="2" t="e">
        <f t="shared" si="5"/>
        <v>#N/A</v>
      </c>
    </row>
    <row r="33" spans="1:10" x14ac:dyDescent="0.2">
      <c r="A33" t="s">
        <v>14</v>
      </c>
      <c r="B33" s="59">
        <v>43658</v>
      </c>
      <c r="C33" s="3">
        <v>0</v>
      </c>
      <c r="D33" s="3">
        <f t="shared" si="6"/>
        <v>0</v>
      </c>
      <c r="E33" s="4" t="e">
        <f t="shared" si="0"/>
        <v>#N/A</v>
      </c>
      <c r="F33" s="7">
        <f t="shared" si="1"/>
        <v>0</v>
      </c>
      <c r="G33" s="4" t="e">
        <f t="shared" si="2"/>
        <v>#N/A</v>
      </c>
      <c r="H33" s="2" t="e">
        <f t="shared" si="3"/>
        <v>#N/A</v>
      </c>
      <c r="J33" s="2" t="e">
        <f t="shared" si="5"/>
        <v>#N/A</v>
      </c>
    </row>
    <row r="34" spans="1:10" x14ac:dyDescent="0.2">
      <c r="A34" t="s">
        <v>13</v>
      </c>
      <c r="B34" s="60">
        <v>43657</v>
      </c>
      <c r="C34" s="3">
        <v>0</v>
      </c>
      <c r="D34" s="3">
        <f t="shared" si="6"/>
        <v>0</v>
      </c>
      <c r="E34" s="4" t="e">
        <f t="shared" si="0"/>
        <v>#N/A</v>
      </c>
      <c r="F34" s="7">
        <f t="shared" si="1"/>
        <v>0</v>
      </c>
      <c r="G34" s="4" t="e">
        <f t="shared" si="2"/>
        <v>#N/A</v>
      </c>
      <c r="H34" s="2" t="e">
        <f t="shared" si="3"/>
        <v>#N/A</v>
      </c>
      <c r="J34" s="2" t="e">
        <f t="shared" si="5"/>
        <v>#N/A</v>
      </c>
    </row>
    <row r="35" spans="1:10" x14ac:dyDescent="0.2">
      <c r="A35" t="s">
        <v>12</v>
      </c>
      <c r="B35" s="59">
        <v>43656</v>
      </c>
      <c r="C35" s="3">
        <v>0</v>
      </c>
      <c r="D35" s="3">
        <f t="shared" si="6"/>
        <v>0</v>
      </c>
      <c r="E35" s="4" t="e">
        <f t="shared" si="0"/>
        <v>#N/A</v>
      </c>
      <c r="F35" s="7">
        <f t="shared" si="1"/>
        <v>0</v>
      </c>
      <c r="G35" s="4" t="e">
        <f t="shared" si="2"/>
        <v>#N/A</v>
      </c>
      <c r="H35" s="2" t="e">
        <f t="shared" si="3"/>
        <v>#N/A</v>
      </c>
      <c r="J35" s="2" t="e">
        <f t="shared" si="5"/>
        <v>#N/A</v>
      </c>
    </row>
    <row r="36" spans="1:10" x14ac:dyDescent="0.2">
      <c r="A36" t="s">
        <v>18</v>
      </c>
      <c r="B36" s="60">
        <v>43655</v>
      </c>
      <c r="C36" s="3">
        <v>0</v>
      </c>
      <c r="D36" s="3">
        <f t="shared" si="6"/>
        <v>0</v>
      </c>
      <c r="E36" s="4" t="e">
        <f t="shared" si="0"/>
        <v>#N/A</v>
      </c>
      <c r="F36" s="7">
        <f t="shared" si="1"/>
        <v>0</v>
      </c>
      <c r="G36" s="4" t="e">
        <f t="shared" si="2"/>
        <v>#N/A</v>
      </c>
      <c r="H36" s="2" t="e">
        <f t="shared" si="3"/>
        <v>#N/A</v>
      </c>
      <c r="J36" s="2" t="e">
        <f t="shared" si="5"/>
        <v>#N/A</v>
      </c>
    </row>
    <row r="37" spans="1:10" x14ac:dyDescent="0.2">
      <c r="A37" t="s">
        <v>17</v>
      </c>
      <c r="B37" s="59">
        <v>43654</v>
      </c>
      <c r="C37" s="3">
        <v>0</v>
      </c>
      <c r="D37" s="3">
        <f t="shared" si="6"/>
        <v>0</v>
      </c>
      <c r="E37" s="4" t="e">
        <f t="shared" si="0"/>
        <v>#N/A</v>
      </c>
      <c r="F37" s="7">
        <f t="shared" si="1"/>
        <v>0</v>
      </c>
      <c r="G37" s="4" t="e">
        <f t="shared" si="2"/>
        <v>#N/A</v>
      </c>
      <c r="H37" s="2" t="e">
        <f t="shared" si="3"/>
        <v>#N/A</v>
      </c>
      <c r="J37" s="2" t="e">
        <f t="shared" si="5"/>
        <v>#N/A</v>
      </c>
    </row>
    <row r="38" spans="1:10" x14ac:dyDescent="0.2">
      <c r="A38" t="s">
        <v>16</v>
      </c>
      <c r="B38" s="60">
        <v>43653</v>
      </c>
      <c r="C38" s="3">
        <v>0</v>
      </c>
      <c r="D38" s="3">
        <f t="shared" si="6"/>
        <v>0</v>
      </c>
      <c r="E38" s="4" t="e">
        <f t="shared" si="0"/>
        <v>#N/A</v>
      </c>
      <c r="F38" s="7">
        <f t="shared" si="1"/>
        <v>0</v>
      </c>
      <c r="G38" s="4" t="e">
        <f t="shared" si="2"/>
        <v>#N/A</v>
      </c>
      <c r="H38" s="2" t="e">
        <f t="shared" si="3"/>
        <v>#N/A</v>
      </c>
      <c r="J38" s="2" t="e">
        <f t="shared" si="5"/>
        <v>#N/A</v>
      </c>
    </row>
    <row r="39" spans="1:10" x14ac:dyDescent="0.2">
      <c r="A39" t="s">
        <v>15</v>
      </c>
      <c r="B39" s="59">
        <v>43652</v>
      </c>
      <c r="C39" s="3">
        <v>0</v>
      </c>
      <c r="D39" s="3">
        <f t="shared" si="6"/>
        <v>0</v>
      </c>
      <c r="E39" s="4" t="e">
        <f t="shared" si="0"/>
        <v>#N/A</v>
      </c>
      <c r="F39" s="7">
        <f t="shared" si="1"/>
        <v>0</v>
      </c>
      <c r="G39" s="4" t="e">
        <f t="shared" si="2"/>
        <v>#N/A</v>
      </c>
      <c r="H39" s="2" t="e">
        <f t="shared" si="3"/>
        <v>#N/A</v>
      </c>
      <c r="J39" s="2" t="e">
        <f t="shared" si="5"/>
        <v>#N/A</v>
      </c>
    </row>
    <row r="40" spans="1:10" x14ac:dyDescent="0.2">
      <c r="A40" t="s">
        <v>14</v>
      </c>
      <c r="B40" s="60">
        <v>43651</v>
      </c>
      <c r="C40" s="3">
        <v>0</v>
      </c>
      <c r="D40" s="3">
        <f t="shared" si="6"/>
        <v>0</v>
      </c>
      <c r="E40" s="4" t="e">
        <f t="shared" si="0"/>
        <v>#N/A</v>
      </c>
      <c r="F40" s="7">
        <f t="shared" si="1"/>
        <v>0</v>
      </c>
      <c r="G40" s="4" t="e">
        <f t="shared" si="2"/>
        <v>#N/A</v>
      </c>
      <c r="H40" s="2" t="e">
        <f t="shared" si="3"/>
        <v>#N/A</v>
      </c>
      <c r="J40" s="2" t="e">
        <f t="shared" si="5"/>
        <v>#N/A</v>
      </c>
    </row>
    <row r="41" spans="1:10" x14ac:dyDescent="0.2">
      <c r="A41" t="s">
        <v>13</v>
      </c>
      <c r="B41" s="59">
        <v>43650</v>
      </c>
      <c r="C41" s="3">
        <v>0</v>
      </c>
      <c r="D41" s="3">
        <f t="shared" si="6"/>
        <v>0</v>
      </c>
      <c r="E41" s="4" t="e">
        <f t="shared" si="0"/>
        <v>#N/A</v>
      </c>
      <c r="F41" s="7">
        <f t="shared" si="1"/>
        <v>0</v>
      </c>
      <c r="G41" s="4" t="e">
        <f t="shared" si="2"/>
        <v>#N/A</v>
      </c>
      <c r="H41" s="2" t="e">
        <f t="shared" si="3"/>
        <v>#N/A</v>
      </c>
      <c r="J41" s="2" t="e">
        <f t="shared" si="5"/>
        <v>#N/A</v>
      </c>
    </row>
    <row r="42" spans="1:10" x14ac:dyDescent="0.2">
      <c r="A42" t="s">
        <v>12</v>
      </c>
      <c r="B42" s="60">
        <v>43649</v>
      </c>
      <c r="C42" s="3">
        <v>0</v>
      </c>
      <c r="D42" s="3">
        <f t="shared" si="6"/>
        <v>0</v>
      </c>
      <c r="E42" s="4" t="e">
        <f t="shared" si="0"/>
        <v>#N/A</v>
      </c>
      <c r="F42" s="7">
        <f t="shared" si="1"/>
        <v>0</v>
      </c>
      <c r="G42" s="4" t="e">
        <f t="shared" si="2"/>
        <v>#N/A</v>
      </c>
      <c r="H42" s="2" t="e">
        <f t="shared" si="3"/>
        <v>#N/A</v>
      </c>
      <c r="J42" s="2" t="e">
        <f t="shared" si="5"/>
        <v>#N/A</v>
      </c>
    </row>
    <row r="43" spans="1:10" x14ac:dyDescent="0.2">
      <c r="A43" t="s">
        <v>18</v>
      </c>
      <c r="B43" s="59">
        <v>43648</v>
      </c>
      <c r="C43" s="3">
        <v>0</v>
      </c>
      <c r="D43" s="3">
        <f t="shared" si="6"/>
        <v>0</v>
      </c>
      <c r="E43" s="4" t="e">
        <f t="shared" si="0"/>
        <v>#N/A</v>
      </c>
      <c r="F43" s="7">
        <f t="shared" si="1"/>
        <v>0</v>
      </c>
      <c r="G43" s="4" t="e">
        <f t="shared" si="2"/>
        <v>#N/A</v>
      </c>
      <c r="H43" s="2" t="e">
        <f t="shared" si="3"/>
        <v>#N/A</v>
      </c>
      <c r="J43" s="2" t="e">
        <f t="shared" si="5"/>
        <v>#N/A</v>
      </c>
    </row>
    <row r="44" spans="1:10" x14ac:dyDescent="0.2">
      <c r="A44" t="s">
        <v>17</v>
      </c>
      <c r="B44" s="60">
        <v>43647</v>
      </c>
      <c r="C44" s="3">
        <v>0</v>
      </c>
      <c r="D44" s="3">
        <f t="shared" si="6"/>
        <v>0</v>
      </c>
      <c r="E44" s="4" t="e">
        <f t="shared" si="0"/>
        <v>#N/A</v>
      </c>
      <c r="F44" s="7">
        <f t="shared" si="1"/>
        <v>0</v>
      </c>
      <c r="G44" s="4" t="e">
        <f t="shared" si="2"/>
        <v>#N/A</v>
      </c>
      <c r="H44" s="2" t="e">
        <f t="shared" si="3"/>
        <v>#N/A</v>
      </c>
      <c r="J44" s="2" t="e">
        <f t="shared" si="5"/>
        <v>#N/A</v>
      </c>
    </row>
    <row r="45" spans="1:10" x14ac:dyDescent="0.2">
      <c r="A45" t="s">
        <v>16</v>
      </c>
      <c r="B45" s="58">
        <v>43646</v>
      </c>
      <c r="C45" s="3">
        <v>0</v>
      </c>
      <c r="D45" s="3">
        <f t="shared" si="6"/>
        <v>0</v>
      </c>
      <c r="E45" s="4" t="e">
        <f t="shared" si="0"/>
        <v>#N/A</v>
      </c>
      <c r="F45" s="7">
        <f t="shared" si="1"/>
        <v>0</v>
      </c>
      <c r="G45" s="4" t="e">
        <f t="shared" si="2"/>
        <v>#N/A</v>
      </c>
      <c r="H45" s="2" t="e">
        <f t="shared" si="3"/>
        <v>#N/A</v>
      </c>
      <c r="I45" s="2" t="e">
        <f>$C$1/12*1.5</f>
        <v>#N/A</v>
      </c>
      <c r="J45" s="2" t="e">
        <f>H45-$I$45</f>
        <v>#N/A</v>
      </c>
    </row>
    <row r="46" spans="1:10" x14ac:dyDescent="0.2">
      <c r="A46" t="s">
        <v>15</v>
      </c>
      <c r="B46" s="61">
        <v>43645</v>
      </c>
      <c r="C46" s="3">
        <v>0</v>
      </c>
      <c r="D46" s="3">
        <f t="shared" si="6"/>
        <v>0</v>
      </c>
      <c r="E46" s="4" t="e">
        <f t="shared" si="0"/>
        <v>#N/A</v>
      </c>
      <c r="F46" s="7">
        <f t="shared" si="1"/>
        <v>0</v>
      </c>
      <c r="G46" s="4" t="e">
        <f t="shared" si="2"/>
        <v>#N/A</v>
      </c>
      <c r="H46" s="2" t="e">
        <f t="shared" si="3"/>
        <v>#N/A</v>
      </c>
      <c r="J46" s="2" t="e">
        <f t="shared" ref="J46:J72" si="7">H46-$I$45</f>
        <v>#N/A</v>
      </c>
    </row>
    <row r="47" spans="1:10" x14ac:dyDescent="0.2">
      <c r="A47" t="s">
        <v>14</v>
      </c>
      <c r="B47" s="58">
        <v>43644</v>
      </c>
      <c r="C47" s="3">
        <v>1</v>
      </c>
      <c r="D47" s="3">
        <f t="shared" si="6"/>
        <v>1</v>
      </c>
      <c r="E47" s="4" t="e">
        <f t="shared" si="0"/>
        <v>#N/A</v>
      </c>
      <c r="F47" s="7">
        <f t="shared" ref="F47:F52" si="8">D47*0.20513</f>
        <v>0.20513000000000001</v>
      </c>
      <c r="G47" s="4" t="e">
        <f t="shared" si="2"/>
        <v>#N/A</v>
      </c>
      <c r="H47" s="2" t="e">
        <f t="shared" si="3"/>
        <v>#N/A</v>
      </c>
      <c r="J47" s="2" t="e">
        <f t="shared" si="7"/>
        <v>#N/A</v>
      </c>
    </row>
    <row r="48" spans="1:10" x14ac:dyDescent="0.2">
      <c r="A48" t="s">
        <v>13</v>
      </c>
      <c r="B48" s="61">
        <v>43643</v>
      </c>
      <c r="C48" s="3">
        <v>1</v>
      </c>
      <c r="D48" s="3">
        <f t="shared" si="6"/>
        <v>2</v>
      </c>
      <c r="E48" s="4" t="e">
        <f t="shared" si="0"/>
        <v>#N/A</v>
      </c>
      <c r="F48" s="7">
        <f t="shared" si="8"/>
        <v>0.41026000000000001</v>
      </c>
      <c r="G48" s="4" t="e">
        <f t="shared" si="2"/>
        <v>#N/A</v>
      </c>
      <c r="H48" s="2" t="e">
        <f t="shared" si="3"/>
        <v>#N/A</v>
      </c>
      <c r="J48" s="2" t="e">
        <f t="shared" si="7"/>
        <v>#N/A</v>
      </c>
    </row>
    <row r="49" spans="1:10" x14ac:dyDescent="0.2">
      <c r="A49" t="s">
        <v>12</v>
      </c>
      <c r="B49" s="58">
        <v>43642</v>
      </c>
      <c r="C49" s="3">
        <v>1</v>
      </c>
      <c r="D49" s="3">
        <f t="shared" si="6"/>
        <v>3</v>
      </c>
      <c r="E49" s="4" t="e">
        <f t="shared" si="0"/>
        <v>#N/A</v>
      </c>
      <c r="F49" s="7">
        <f t="shared" si="8"/>
        <v>0.61538999999999999</v>
      </c>
      <c r="G49" s="4" t="e">
        <f t="shared" si="2"/>
        <v>#N/A</v>
      </c>
      <c r="H49" s="2" t="e">
        <f t="shared" si="3"/>
        <v>#N/A</v>
      </c>
      <c r="J49" s="2" t="e">
        <f t="shared" si="7"/>
        <v>#N/A</v>
      </c>
    </row>
    <row r="50" spans="1:10" x14ac:dyDescent="0.2">
      <c r="A50" t="s">
        <v>18</v>
      </c>
      <c r="B50" s="61">
        <v>43641</v>
      </c>
      <c r="C50" s="3">
        <v>1</v>
      </c>
      <c r="D50" s="3">
        <f t="shared" si="6"/>
        <v>4</v>
      </c>
      <c r="E50" s="4" t="e">
        <f t="shared" si="0"/>
        <v>#N/A</v>
      </c>
      <c r="F50" s="7">
        <f t="shared" si="8"/>
        <v>0.82052000000000003</v>
      </c>
      <c r="G50" s="4" t="e">
        <f t="shared" si="2"/>
        <v>#N/A</v>
      </c>
      <c r="H50" s="2" t="e">
        <f t="shared" si="3"/>
        <v>#N/A</v>
      </c>
      <c r="J50" s="2" t="e">
        <f t="shared" si="7"/>
        <v>#N/A</v>
      </c>
    </row>
    <row r="51" spans="1:10" x14ac:dyDescent="0.2">
      <c r="A51" t="s">
        <v>17</v>
      </c>
      <c r="B51" s="58">
        <v>43640</v>
      </c>
      <c r="C51" s="3">
        <v>1</v>
      </c>
      <c r="D51" s="3">
        <f t="shared" si="6"/>
        <v>5</v>
      </c>
      <c r="E51" s="4" t="e">
        <f t="shared" si="0"/>
        <v>#N/A</v>
      </c>
      <c r="F51" s="7">
        <f t="shared" si="8"/>
        <v>1.02565</v>
      </c>
      <c r="G51" s="4" t="e">
        <f t="shared" si="2"/>
        <v>#N/A</v>
      </c>
      <c r="H51" s="2" t="e">
        <f t="shared" si="3"/>
        <v>#N/A</v>
      </c>
      <c r="J51" s="2" t="e">
        <f t="shared" si="7"/>
        <v>#N/A</v>
      </c>
    </row>
    <row r="52" spans="1:10" x14ac:dyDescent="0.2">
      <c r="A52" t="s">
        <v>16</v>
      </c>
      <c r="B52" s="61">
        <v>43639</v>
      </c>
      <c r="C52" s="3">
        <v>0</v>
      </c>
      <c r="D52" s="3">
        <f t="shared" si="6"/>
        <v>5</v>
      </c>
      <c r="E52" s="4" t="e">
        <f t="shared" si="0"/>
        <v>#N/A</v>
      </c>
      <c r="F52" s="7">
        <f t="shared" si="8"/>
        <v>1.02565</v>
      </c>
      <c r="G52" s="4" t="e">
        <f t="shared" si="2"/>
        <v>#N/A</v>
      </c>
      <c r="H52" s="2" t="e">
        <f t="shared" si="3"/>
        <v>#N/A</v>
      </c>
      <c r="J52" s="2" t="e">
        <f t="shared" si="7"/>
        <v>#N/A</v>
      </c>
    </row>
    <row r="53" spans="1:10" x14ac:dyDescent="0.2">
      <c r="A53" t="s">
        <v>15</v>
      </c>
      <c r="B53" s="58">
        <v>43638</v>
      </c>
      <c r="C53" s="3">
        <v>0</v>
      </c>
      <c r="D53" s="3">
        <f t="shared" si="6"/>
        <v>5</v>
      </c>
      <c r="E53" s="4" t="e">
        <f t="shared" si="0"/>
        <v>#N/A</v>
      </c>
      <c r="F53" s="7">
        <f t="shared" ref="F53:F116" si="9">D53*0.20513</f>
        <v>1.02565</v>
      </c>
      <c r="G53" s="4" t="e">
        <f t="shared" si="2"/>
        <v>#N/A</v>
      </c>
      <c r="H53" s="2" t="e">
        <f t="shared" si="3"/>
        <v>#N/A</v>
      </c>
      <c r="J53" s="2" t="e">
        <f t="shared" si="7"/>
        <v>#N/A</v>
      </c>
    </row>
    <row r="54" spans="1:10" x14ac:dyDescent="0.2">
      <c r="A54" t="s">
        <v>14</v>
      </c>
      <c r="B54" s="61">
        <v>43637</v>
      </c>
      <c r="C54" s="3">
        <v>1</v>
      </c>
      <c r="D54" s="3">
        <f t="shared" si="6"/>
        <v>6</v>
      </c>
      <c r="E54" s="4" t="e">
        <f t="shared" si="0"/>
        <v>#N/A</v>
      </c>
      <c r="F54" s="7">
        <f t="shared" si="9"/>
        <v>1.23078</v>
      </c>
      <c r="G54" s="4" t="e">
        <f t="shared" si="2"/>
        <v>#N/A</v>
      </c>
      <c r="H54" s="2" t="e">
        <f t="shared" si="3"/>
        <v>#N/A</v>
      </c>
      <c r="J54" s="2" t="e">
        <f t="shared" si="7"/>
        <v>#N/A</v>
      </c>
    </row>
    <row r="55" spans="1:10" x14ac:dyDescent="0.2">
      <c r="A55" t="s">
        <v>13</v>
      </c>
      <c r="B55" s="58">
        <v>43636</v>
      </c>
      <c r="C55" s="3">
        <v>1</v>
      </c>
      <c r="D55" s="3">
        <f t="shared" si="6"/>
        <v>7</v>
      </c>
      <c r="E55" s="4" t="e">
        <f t="shared" si="0"/>
        <v>#N/A</v>
      </c>
      <c r="F55" s="7">
        <f t="shared" si="9"/>
        <v>1.43591</v>
      </c>
      <c r="G55" s="4" t="e">
        <f t="shared" si="2"/>
        <v>#N/A</v>
      </c>
      <c r="H55" s="2" t="e">
        <f t="shared" si="3"/>
        <v>#N/A</v>
      </c>
      <c r="J55" s="2" t="e">
        <f t="shared" si="7"/>
        <v>#N/A</v>
      </c>
    </row>
    <row r="56" spans="1:10" x14ac:dyDescent="0.2">
      <c r="A56" t="s">
        <v>12</v>
      </c>
      <c r="B56" s="61">
        <v>43635</v>
      </c>
      <c r="C56" s="3">
        <v>1</v>
      </c>
      <c r="D56" s="3">
        <f t="shared" si="6"/>
        <v>8</v>
      </c>
      <c r="E56" s="4" t="e">
        <f t="shared" si="0"/>
        <v>#N/A</v>
      </c>
      <c r="F56" s="7">
        <f t="shared" si="9"/>
        <v>1.6410400000000001</v>
      </c>
      <c r="G56" s="4" t="e">
        <f t="shared" si="2"/>
        <v>#N/A</v>
      </c>
      <c r="H56" s="2" t="e">
        <f t="shared" si="3"/>
        <v>#N/A</v>
      </c>
      <c r="J56" s="2" t="e">
        <f t="shared" si="7"/>
        <v>#N/A</v>
      </c>
    </row>
    <row r="57" spans="1:10" x14ac:dyDescent="0.2">
      <c r="A57" t="s">
        <v>18</v>
      </c>
      <c r="B57" s="58">
        <v>43634</v>
      </c>
      <c r="C57" s="3">
        <v>1</v>
      </c>
      <c r="D57" s="3">
        <f t="shared" si="6"/>
        <v>9</v>
      </c>
      <c r="E57" s="4" t="e">
        <f t="shared" si="0"/>
        <v>#N/A</v>
      </c>
      <c r="F57" s="7">
        <f t="shared" si="9"/>
        <v>1.8461700000000001</v>
      </c>
      <c r="G57" s="4" t="e">
        <f t="shared" si="2"/>
        <v>#N/A</v>
      </c>
      <c r="H57" s="2" t="e">
        <f t="shared" si="3"/>
        <v>#N/A</v>
      </c>
      <c r="J57" s="2" t="e">
        <f t="shared" si="7"/>
        <v>#N/A</v>
      </c>
    </row>
    <row r="58" spans="1:10" x14ac:dyDescent="0.2">
      <c r="A58" t="s">
        <v>17</v>
      </c>
      <c r="B58" s="61">
        <v>43633</v>
      </c>
      <c r="C58" s="3">
        <v>1</v>
      </c>
      <c r="D58" s="3">
        <f t="shared" si="6"/>
        <v>10</v>
      </c>
      <c r="E58" s="4" t="e">
        <f t="shared" si="0"/>
        <v>#N/A</v>
      </c>
      <c r="F58" s="7">
        <f t="shared" si="9"/>
        <v>2.0512999999999999</v>
      </c>
      <c r="G58" s="4" t="e">
        <f t="shared" si="2"/>
        <v>#N/A</v>
      </c>
      <c r="H58" s="2" t="e">
        <f t="shared" si="3"/>
        <v>#N/A</v>
      </c>
      <c r="J58" s="2" t="e">
        <f t="shared" si="7"/>
        <v>#N/A</v>
      </c>
    </row>
    <row r="59" spans="1:10" x14ac:dyDescent="0.2">
      <c r="A59" t="s">
        <v>16</v>
      </c>
      <c r="B59" s="58">
        <v>43632</v>
      </c>
      <c r="C59" s="3">
        <v>0</v>
      </c>
      <c r="D59" s="3">
        <f t="shared" si="6"/>
        <v>10</v>
      </c>
      <c r="E59" s="4" t="e">
        <f t="shared" si="0"/>
        <v>#N/A</v>
      </c>
      <c r="F59" s="7">
        <f t="shared" si="9"/>
        <v>2.0512999999999999</v>
      </c>
      <c r="G59" s="4" t="e">
        <f t="shared" si="2"/>
        <v>#N/A</v>
      </c>
      <c r="H59" s="2" t="e">
        <f t="shared" si="3"/>
        <v>#N/A</v>
      </c>
      <c r="J59" s="2" t="e">
        <f t="shared" si="7"/>
        <v>#N/A</v>
      </c>
    </row>
    <row r="60" spans="1:10" x14ac:dyDescent="0.2">
      <c r="A60" t="s">
        <v>15</v>
      </c>
      <c r="B60" s="61">
        <v>43631</v>
      </c>
      <c r="C60" s="3">
        <v>0</v>
      </c>
      <c r="D60" s="3">
        <f t="shared" si="6"/>
        <v>10</v>
      </c>
      <c r="E60" s="4" t="e">
        <f t="shared" si="0"/>
        <v>#N/A</v>
      </c>
      <c r="F60" s="7">
        <f t="shared" si="9"/>
        <v>2.0512999999999999</v>
      </c>
      <c r="G60" s="4" t="e">
        <f t="shared" si="2"/>
        <v>#N/A</v>
      </c>
      <c r="H60" s="2" t="e">
        <f t="shared" si="3"/>
        <v>#N/A</v>
      </c>
      <c r="J60" s="2" t="e">
        <f t="shared" si="7"/>
        <v>#N/A</v>
      </c>
    </row>
    <row r="61" spans="1:10" x14ac:dyDescent="0.2">
      <c r="A61" t="s">
        <v>14</v>
      </c>
      <c r="B61" s="58">
        <v>43630</v>
      </c>
      <c r="C61" s="3">
        <v>1</v>
      </c>
      <c r="D61" s="3">
        <f t="shared" si="6"/>
        <v>11</v>
      </c>
      <c r="E61" s="4" t="e">
        <f t="shared" si="0"/>
        <v>#N/A</v>
      </c>
      <c r="F61" s="7">
        <f t="shared" si="9"/>
        <v>2.2564299999999999</v>
      </c>
      <c r="G61" s="4" t="e">
        <f t="shared" si="2"/>
        <v>#N/A</v>
      </c>
      <c r="H61" s="2" t="e">
        <f t="shared" si="3"/>
        <v>#N/A</v>
      </c>
      <c r="J61" s="2" t="e">
        <f t="shared" si="7"/>
        <v>#N/A</v>
      </c>
    </row>
    <row r="62" spans="1:10" x14ac:dyDescent="0.2">
      <c r="A62" t="s">
        <v>13</v>
      </c>
      <c r="B62" s="61">
        <v>43629</v>
      </c>
      <c r="C62" s="3">
        <v>1</v>
      </c>
      <c r="D62" s="3">
        <f t="shared" si="6"/>
        <v>12</v>
      </c>
      <c r="E62" s="4" t="e">
        <f t="shared" si="0"/>
        <v>#N/A</v>
      </c>
      <c r="F62" s="7">
        <f t="shared" si="9"/>
        <v>2.46156</v>
      </c>
      <c r="G62" s="4" t="e">
        <f t="shared" si="2"/>
        <v>#N/A</v>
      </c>
      <c r="H62" s="2" t="e">
        <f t="shared" si="3"/>
        <v>#N/A</v>
      </c>
      <c r="J62" s="2" t="e">
        <f t="shared" si="7"/>
        <v>#N/A</v>
      </c>
    </row>
    <row r="63" spans="1:10" x14ac:dyDescent="0.2">
      <c r="A63" t="s">
        <v>12</v>
      </c>
      <c r="B63" s="58">
        <v>43628</v>
      </c>
      <c r="C63" s="3">
        <v>1</v>
      </c>
      <c r="D63" s="3">
        <f t="shared" si="6"/>
        <v>13</v>
      </c>
      <c r="E63" s="4" t="e">
        <f t="shared" si="0"/>
        <v>#N/A</v>
      </c>
      <c r="F63" s="7">
        <f t="shared" si="9"/>
        <v>2.66669</v>
      </c>
      <c r="G63" s="4" t="e">
        <f t="shared" si="2"/>
        <v>#N/A</v>
      </c>
      <c r="H63" s="2" t="e">
        <f t="shared" si="3"/>
        <v>#N/A</v>
      </c>
      <c r="J63" s="2" t="e">
        <f t="shared" si="7"/>
        <v>#N/A</v>
      </c>
    </row>
    <row r="64" spans="1:10" x14ac:dyDescent="0.2">
      <c r="A64" t="s">
        <v>18</v>
      </c>
      <c r="B64" s="61">
        <v>43627</v>
      </c>
      <c r="C64" s="3">
        <v>1</v>
      </c>
      <c r="D64" s="3">
        <f t="shared" si="6"/>
        <v>14</v>
      </c>
      <c r="E64" s="4" t="e">
        <f t="shared" si="0"/>
        <v>#N/A</v>
      </c>
      <c r="F64" s="7">
        <f t="shared" si="9"/>
        <v>2.87182</v>
      </c>
      <c r="G64" s="4" t="e">
        <f t="shared" si="2"/>
        <v>#N/A</v>
      </c>
      <c r="H64" s="2" t="e">
        <f t="shared" si="3"/>
        <v>#N/A</v>
      </c>
      <c r="J64" s="2" t="e">
        <f t="shared" si="7"/>
        <v>#N/A</v>
      </c>
    </row>
    <row r="65" spans="1:10" x14ac:dyDescent="0.2">
      <c r="A65" t="s">
        <v>17</v>
      </c>
      <c r="B65" s="58">
        <v>43626</v>
      </c>
      <c r="C65" s="3">
        <v>1</v>
      </c>
      <c r="D65" s="3">
        <f t="shared" si="6"/>
        <v>15</v>
      </c>
      <c r="E65" s="4" t="e">
        <f t="shared" si="0"/>
        <v>#N/A</v>
      </c>
      <c r="F65" s="7">
        <f t="shared" si="9"/>
        <v>3.0769500000000001</v>
      </c>
      <c r="G65" s="4" t="e">
        <f t="shared" si="2"/>
        <v>#N/A</v>
      </c>
      <c r="H65" s="2" t="e">
        <f t="shared" si="3"/>
        <v>#N/A</v>
      </c>
      <c r="J65" s="2" t="e">
        <f t="shared" si="7"/>
        <v>#N/A</v>
      </c>
    </row>
    <row r="66" spans="1:10" x14ac:dyDescent="0.2">
      <c r="A66" t="s">
        <v>16</v>
      </c>
      <c r="B66" s="61">
        <v>43625</v>
      </c>
      <c r="C66" s="3">
        <v>0</v>
      </c>
      <c r="D66" s="3">
        <f t="shared" si="6"/>
        <v>15</v>
      </c>
      <c r="E66" s="4" t="e">
        <f t="shared" si="0"/>
        <v>#N/A</v>
      </c>
      <c r="F66" s="7">
        <f t="shared" si="9"/>
        <v>3.0769500000000001</v>
      </c>
      <c r="G66" s="4" t="e">
        <f t="shared" si="2"/>
        <v>#N/A</v>
      </c>
      <c r="H66" s="2" t="e">
        <f t="shared" si="3"/>
        <v>#N/A</v>
      </c>
      <c r="J66" s="2" t="e">
        <f t="shared" si="7"/>
        <v>#N/A</v>
      </c>
    </row>
    <row r="67" spans="1:10" x14ac:dyDescent="0.2">
      <c r="A67" t="s">
        <v>15</v>
      </c>
      <c r="B67" s="58">
        <v>43624</v>
      </c>
      <c r="C67" s="3">
        <v>0</v>
      </c>
      <c r="D67" s="3">
        <f t="shared" si="6"/>
        <v>15</v>
      </c>
      <c r="E67" s="4" t="e">
        <f t="shared" ref="E67:E130" si="10">D67/235*$C$1</f>
        <v>#N/A</v>
      </c>
      <c r="F67" s="7">
        <f t="shared" si="9"/>
        <v>3.0769500000000001</v>
      </c>
      <c r="G67" s="4" t="e">
        <f t="shared" ref="G67:G130" si="11">F67/235*$C$1</f>
        <v>#N/A</v>
      </c>
      <c r="H67" s="2" t="e">
        <f t="shared" ref="H67:H130" si="12">E67+G67</f>
        <v>#N/A</v>
      </c>
      <c r="J67" s="2" t="e">
        <f t="shared" si="7"/>
        <v>#N/A</v>
      </c>
    </row>
    <row r="68" spans="1:10" x14ac:dyDescent="0.2">
      <c r="A68" t="s">
        <v>14</v>
      </c>
      <c r="B68" s="61">
        <v>43623</v>
      </c>
      <c r="C68" s="3">
        <v>1</v>
      </c>
      <c r="D68" s="3">
        <f t="shared" si="6"/>
        <v>16</v>
      </c>
      <c r="E68" s="4" t="e">
        <f t="shared" si="10"/>
        <v>#N/A</v>
      </c>
      <c r="F68" s="7">
        <f t="shared" si="9"/>
        <v>3.2820800000000001</v>
      </c>
      <c r="G68" s="4" t="e">
        <f t="shared" si="11"/>
        <v>#N/A</v>
      </c>
      <c r="H68" s="2" t="e">
        <f t="shared" si="12"/>
        <v>#N/A</v>
      </c>
      <c r="J68" s="2" t="e">
        <f t="shared" si="7"/>
        <v>#N/A</v>
      </c>
    </row>
    <row r="69" spans="1:10" x14ac:dyDescent="0.2">
      <c r="A69" t="s">
        <v>13</v>
      </c>
      <c r="B69" s="58">
        <v>43622</v>
      </c>
      <c r="C69" s="3">
        <v>1</v>
      </c>
      <c r="D69" s="3">
        <f t="shared" si="6"/>
        <v>17</v>
      </c>
      <c r="E69" s="4" t="e">
        <f t="shared" si="10"/>
        <v>#N/A</v>
      </c>
      <c r="F69" s="7">
        <f t="shared" si="9"/>
        <v>3.4872100000000001</v>
      </c>
      <c r="G69" s="4" t="e">
        <f t="shared" si="11"/>
        <v>#N/A</v>
      </c>
      <c r="H69" s="2" t="e">
        <f t="shared" si="12"/>
        <v>#N/A</v>
      </c>
      <c r="J69" s="2" t="e">
        <f t="shared" si="7"/>
        <v>#N/A</v>
      </c>
    </row>
    <row r="70" spans="1:10" x14ac:dyDescent="0.2">
      <c r="A70" t="s">
        <v>12</v>
      </c>
      <c r="B70" s="61">
        <v>43621</v>
      </c>
      <c r="C70" s="3">
        <v>1</v>
      </c>
      <c r="D70" s="3">
        <f t="shared" si="6"/>
        <v>18</v>
      </c>
      <c r="E70" s="4" t="e">
        <f t="shared" si="10"/>
        <v>#N/A</v>
      </c>
      <c r="F70" s="7">
        <f t="shared" si="9"/>
        <v>3.6923400000000002</v>
      </c>
      <c r="G70" s="4" t="e">
        <f t="shared" si="11"/>
        <v>#N/A</v>
      </c>
      <c r="H70" s="2" t="e">
        <f t="shared" si="12"/>
        <v>#N/A</v>
      </c>
      <c r="J70" s="2" t="e">
        <f t="shared" si="7"/>
        <v>#N/A</v>
      </c>
    </row>
    <row r="71" spans="1:10" x14ac:dyDescent="0.2">
      <c r="A71" t="s">
        <v>18</v>
      </c>
      <c r="B71" s="58">
        <v>43620</v>
      </c>
      <c r="C71" s="3">
        <v>1</v>
      </c>
      <c r="D71" s="3">
        <f t="shared" si="6"/>
        <v>19</v>
      </c>
      <c r="E71" s="4" t="e">
        <f t="shared" si="10"/>
        <v>#N/A</v>
      </c>
      <c r="F71" s="7">
        <f t="shared" si="9"/>
        <v>3.8974700000000002</v>
      </c>
      <c r="G71" s="4" t="e">
        <f t="shared" si="11"/>
        <v>#N/A</v>
      </c>
      <c r="H71" s="2" t="e">
        <f t="shared" si="12"/>
        <v>#N/A</v>
      </c>
      <c r="J71" s="2" t="e">
        <f t="shared" si="7"/>
        <v>#N/A</v>
      </c>
    </row>
    <row r="72" spans="1:10" x14ac:dyDescent="0.2">
      <c r="A72" t="s">
        <v>17</v>
      </c>
      <c r="B72" s="61">
        <v>43619</v>
      </c>
      <c r="C72" s="3">
        <v>1</v>
      </c>
      <c r="D72" s="3">
        <f t="shared" si="6"/>
        <v>20</v>
      </c>
      <c r="E72" s="4" t="e">
        <f t="shared" si="10"/>
        <v>#N/A</v>
      </c>
      <c r="F72" s="7">
        <f t="shared" si="9"/>
        <v>4.1025999999999998</v>
      </c>
      <c r="G72" s="4" t="e">
        <f t="shared" si="11"/>
        <v>#N/A</v>
      </c>
      <c r="H72" s="2" t="e">
        <f t="shared" si="12"/>
        <v>#N/A</v>
      </c>
      <c r="J72" s="2" t="e">
        <f t="shared" si="7"/>
        <v>#N/A</v>
      </c>
    </row>
    <row r="73" spans="1:10" x14ac:dyDescent="0.2">
      <c r="A73" t="s">
        <v>16</v>
      </c>
      <c r="B73" s="58">
        <v>43618</v>
      </c>
      <c r="C73" s="3">
        <v>0</v>
      </c>
      <c r="D73" s="3">
        <f t="shared" si="6"/>
        <v>20</v>
      </c>
      <c r="E73" s="4" t="e">
        <f t="shared" si="10"/>
        <v>#N/A</v>
      </c>
      <c r="F73" s="7">
        <f t="shared" si="9"/>
        <v>4.1025999999999998</v>
      </c>
      <c r="G73" s="4" t="e">
        <f t="shared" si="11"/>
        <v>#N/A</v>
      </c>
      <c r="H73" s="2" t="e">
        <f t="shared" si="12"/>
        <v>#N/A</v>
      </c>
      <c r="J73" s="2" t="e">
        <f>H73-$I$45</f>
        <v>#N/A</v>
      </c>
    </row>
    <row r="74" spans="1:10" x14ac:dyDescent="0.2">
      <c r="A74" t="s">
        <v>15</v>
      </c>
      <c r="B74" s="61">
        <v>43617</v>
      </c>
      <c r="C74" s="3">
        <v>0</v>
      </c>
      <c r="D74" s="3">
        <f t="shared" si="6"/>
        <v>20</v>
      </c>
      <c r="E74" s="4" t="e">
        <f t="shared" si="10"/>
        <v>#N/A</v>
      </c>
      <c r="F74" s="7">
        <f t="shared" si="9"/>
        <v>4.1025999999999998</v>
      </c>
      <c r="G74" s="4" t="e">
        <f t="shared" si="11"/>
        <v>#N/A</v>
      </c>
      <c r="H74" s="2" t="e">
        <f t="shared" si="12"/>
        <v>#N/A</v>
      </c>
      <c r="J74" s="2" t="e">
        <f>H74-$I$45</f>
        <v>#N/A</v>
      </c>
    </row>
    <row r="75" spans="1:10" x14ac:dyDescent="0.2">
      <c r="A75" t="s">
        <v>14</v>
      </c>
      <c r="B75" s="58">
        <v>43616</v>
      </c>
      <c r="C75" s="3">
        <v>1</v>
      </c>
      <c r="D75" s="3">
        <f t="shared" si="6"/>
        <v>21</v>
      </c>
      <c r="E75" s="4" t="e">
        <f t="shared" si="10"/>
        <v>#N/A</v>
      </c>
      <c r="F75" s="7">
        <f t="shared" si="9"/>
        <v>4.3077300000000003</v>
      </c>
      <c r="G75" s="4" t="e">
        <f t="shared" si="11"/>
        <v>#N/A</v>
      </c>
      <c r="H75" s="2" t="e">
        <f t="shared" si="12"/>
        <v>#N/A</v>
      </c>
      <c r="I75" s="2" t="e">
        <f>$C$1/12*2.5</f>
        <v>#N/A</v>
      </c>
      <c r="J75" s="2" t="e">
        <f>H75-$I$75</f>
        <v>#N/A</v>
      </c>
    </row>
    <row r="76" spans="1:10" x14ac:dyDescent="0.2">
      <c r="A76" t="s">
        <v>13</v>
      </c>
      <c r="B76" s="61">
        <v>43615</v>
      </c>
      <c r="C76" s="3">
        <v>1</v>
      </c>
      <c r="D76" s="3">
        <f t="shared" si="6"/>
        <v>22</v>
      </c>
      <c r="E76" s="4" t="e">
        <f t="shared" si="10"/>
        <v>#N/A</v>
      </c>
      <c r="F76" s="7">
        <f t="shared" si="9"/>
        <v>4.5128599999999999</v>
      </c>
      <c r="G76" s="4" t="e">
        <f t="shared" si="11"/>
        <v>#N/A</v>
      </c>
      <c r="H76" s="2" t="e">
        <f t="shared" si="12"/>
        <v>#N/A</v>
      </c>
      <c r="J76" s="2" t="e">
        <f>H76-$I$75</f>
        <v>#N/A</v>
      </c>
    </row>
    <row r="77" spans="1:10" x14ac:dyDescent="0.2">
      <c r="A77" t="s">
        <v>12</v>
      </c>
      <c r="B77" s="58">
        <v>43614</v>
      </c>
      <c r="C77" s="3">
        <v>1</v>
      </c>
      <c r="D77" s="3">
        <f t="shared" si="6"/>
        <v>23</v>
      </c>
      <c r="E77" s="4" t="e">
        <f t="shared" si="10"/>
        <v>#N/A</v>
      </c>
      <c r="F77" s="7">
        <f t="shared" si="9"/>
        <v>4.7179900000000004</v>
      </c>
      <c r="G77" s="4" t="e">
        <f t="shared" si="11"/>
        <v>#N/A</v>
      </c>
      <c r="H77" s="2" t="e">
        <f t="shared" si="12"/>
        <v>#N/A</v>
      </c>
      <c r="J77" s="2" t="e">
        <f t="shared" ref="J77:J105" si="13">H77-$I$75</f>
        <v>#N/A</v>
      </c>
    </row>
    <row r="78" spans="1:10" x14ac:dyDescent="0.2">
      <c r="A78" t="s">
        <v>18</v>
      </c>
      <c r="B78" s="61">
        <v>43613</v>
      </c>
      <c r="C78" s="3">
        <v>1</v>
      </c>
      <c r="D78" s="3">
        <f t="shared" si="6"/>
        <v>24</v>
      </c>
      <c r="E78" s="4" t="e">
        <f t="shared" si="10"/>
        <v>#N/A</v>
      </c>
      <c r="F78" s="7">
        <f t="shared" si="9"/>
        <v>4.9231199999999999</v>
      </c>
      <c r="G78" s="4" t="e">
        <f t="shared" si="11"/>
        <v>#N/A</v>
      </c>
      <c r="H78" s="2" t="e">
        <f t="shared" si="12"/>
        <v>#N/A</v>
      </c>
      <c r="J78" s="2" t="e">
        <f t="shared" si="13"/>
        <v>#N/A</v>
      </c>
    </row>
    <row r="79" spans="1:10" x14ac:dyDescent="0.2">
      <c r="A79" t="s">
        <v>17</v>
      </c>
      <c r="B79" s="58">
        <v>43612</v>
      </c>
      <c r="C79" s="3">
        <v>1</v>
      </c>
      <c r="D79" s="3">
        <f t="shared" si="6"/>
        <v>25</v>
      </c>
      <c r="E79" s="4" t="e">
        <f t="shared" si="10"/>
        <v>#N/A</v>
      </c>
      <c r="F79" s="7">
        <f t="shared" si="9"/>
        <v>5.1282500000000004</v>
      </c>
      <c r="G79" s="4" t="e">
        <f t="shared" si="11"/>
        <v>#N/A</v>
      </c>
      <c r="H79" s="2" t="e">
        <f t="shared" si="12"/>
        <v>#N/A</v>
      </c>
      <c r="J79" s="2" t="e">
        <f t="shared" si="13"/>
        <v>#N/A</v>
      </c>
    </row>
    <row r="80" spans="1:10" x14ac:dyDescent="0.2">
      <c r="A80" t="s">
        <v>16</v>
      </c>
      <c r="B80" s="61">
        <v>43611</v>
      </c>
      <c r="C80" s="3">
        <v>0</v>
      </c>
      <c r="D80" s="3">
        <f>D79+C80</f>
        <v>25</v>
      </c>
      <c r="E80" s="4" t="e">
        <f t="shared" si="10"/>
        <v>#N/A</v>
      </c>
      <c r="F80" s="7">
        <f t="shared" si="9"/>
        <v>5.1282500000000004</v>
      </c>
      <c r="G80" s="4" t="e">
        <f t="shared" si="11"/>
        <v>#N/A</v>
      </c>
      <c r="H80" s="2" t="e">
        <f t="shared" si="12"/>
        <v>#N/A</v>
      </c>
      <c r="J80" s="2" t="e">
        <f t="shared" si="13"/>
        <v>#N/A</v>
      </c>
    </row>
    <row r="81" spans="1:10" x14ac:dyDescent="0.2">
      <c r="A81" t="s">
        <v>15</v>
      </c>
      <c r="B81" s="58">
        <v>43610</v>
      </c>
      <c r="C81" s="3">
        <v>0</v>
      </c>
      <c r="D81" s="3">
        <f t="shared" si="6"/>
        <v>25</v>
      </c>
      <c r="E81" s="4" t="e">
        <f t="shared" si="10"/>
        <v>#N/A</v>
      </c>
      <c r="F81" s="7">
        <f t="shared" si="9"/>
        <v>5.1282500000000004</v>
      </c>
      <c r="G81" s="4" t="e">
        <f t="shared" si="11"/>
        <v>#N/A</v>
      </c>
      <c r="H81" s="2" t="e">
        <f t="shared" si="12"/>
        <v>#N/A</v>
      </c>
      <c r="J81" s="2" t="e">
        <f t="shared" si="13"/>
        <v>#N/A</v>
      </c>
    </row>
    <row r="82" spans="1:10" x14ac:dyDescent="0.2">
      <c r="A82" t="s">
        <v>14</v>
      </c>
      <c r="B82" s="61">
        <v>43609</v>
      </c>
      <c r="C82" s="3">
        <v>1</v>
      </c>
      <c r="D82" s="3">
        <f t="shared" si="6"/>
        <v>26</v>
      </c>
      <c r="E82" s="4" t="e">
        <f t="shared" si="10"/>
        <v>#N/A</v>
      </c>
      <c r="F82" s="7">
        <f t="shared" si="9"/>
        <v>5.33338</v>
      </c>
      <c r="G82" s="4" t="e">
        <f t="shared" si="11"/>
        <v>#N/A</v>
      </c>
      <c r="H82" s="2" t="e">
        <f t="shared" si="12"/>
        <v>#N/A</v>
      </c>
      <c r="J82" s="2" t="e">
        <f t="shared" si="13"/>
        <v>#N/A</v>
      </c>
    </row>
    <row r="83" spans="1:10" x14ac:dyDescent="0.2">
      <c r="A83" t="s">
        <v>13</v>
      </c>
      <c r="B83" s="58">
        <v>43608</v>
      </c>
      <c r="C83" s="3">
        <v>1</v>
      </c>
      <c r="D83" s="3">
        <f t="shared" si="6"/>
        <v>27</v>
      </c>
      <c r="E83" s="4" t="e">
        <f t="shared" si="10"/>
        <v>#N/A</v>
      </c>
      <c r="F83" s="7">
        <f t="shared" si="9"/>
        <v>5.5385100000000005</v>
      </c>
      <c r="G83" s="4" t="e">
        <f t="shared" si="11"/>
        <v>#N/A</v>
      </c>
      <c r="H83" s="2" t="e">
        <f t="shared" si="12"/>
        <v>#N/A</v>
      </c>
      <c r="J83" s="2" t="e">
        <f t="shared" si="13"/>
        <v>#N/A</v>
      </c>
    </row>
    <row r="84" spans="1:10" x14ac:dyDescent="0.2">
      <c r="A84" t="s">
        <v>12</v>
      </c>
      <c r="B84" s="61">
        <v>43607</v>
      </c>
      <c r="C84" s="3">
        <v>1</v>
      </c>
      <c r="D84" s="3">
        <f t="shared" ref="D84:D147" si="14">D83+C84</f>
        <v>28</v>
      </c>
      <c r="E84" s="4" t="e">
        <f t="shared" si="10"/>
        <v>#N/A</v>
      </c>
      <c r="F84" s="7">
        <f t="shared" si="9"/>
        <v>5.7436400000000001</v>
      </c>
      <c r="G84" s="4" t="e">
        <f t="shared" si="11"/>
        <v>#N/A</v>
      </c>
      <c r="H84" s="2" t="e">
        <f t="shared" si="12"/>
        <v>#N/A</v>
      </c>
      <c r="J84" s="2" t="e">
        <f t="shared" si="13"/>
        <v>#N/A</v>
      </c>
    </row>
    <row r="85" spans="1:10" x14ac:dyDescent="0.2">
      <c r="A85" t="s">
        <v>18</v>
      </c>
      <c r="B85" s="58">
        <v>43606</v>
      </c>
      <c r="C85" s="3">
        <v>1</v>
      </c>
      <c r="D85" s="3">
        <f t="shared" si="14"/>
        <v>29</v>
      </c>
      <c r="E85" s="4" t="e">
        <f t="shared" si="10"/>
        <v>#N/A</v>
      </c>
      <c r="F85" s="7">
        <f t="shared" si="9"/>
        <v>5.9487700000000006</v>
      </c>
      <c r="G85" s="4" t="e">
        <f t="shared" si="11"/>
        <v>#N/A</v>
      </c>
      <c r="H85" s="2" t="e">
        <f t="shared" si="12"/>
        <v>#N/A</v>
      </c>
      <c r="J85" s="2" t="e">
        <f t="shared" si="13"/>
        <v>#N/A</v>
      </c>
    </row>
    <row r="86" spans="1:10" x14ac:dyDescent="0.2">
      <c r="A86" t="s">
        <v>17</v>
      </c>
      <c r="B86" s="61">
        <v>43605</v>
      </c>
      <c r="C86" s="62">
        <v>0</v>
      </c>
      <c r="D86" s="3">
        <f>D85+C86</f>
        <v>29</v>
      </c>
      <c r="E86" s="4" t="e">
        <f t="shared" si="10"/>
        <v>#N/A</v>
      </c>
      <c r="F86" s="7">
        <f t="shared" si="9"/>
        <v>5.9487700000000006</v>
      </c>
      <c r="G86" s="4" t="e">
        <f t="shared" si="11"/>
        <v>#N/A</v>
      </c>
      <c r="H86" s="2" t="e">
        <f t="shared" si="12"/>
        <v>#N/A</v>
      </c>
      <c r="J86" s="2" t="e">
        <f t="shared" si="13"/>
        <v>#N/A</v>
      </c>
    </row>
    <row r="87" spans="1:10" x14ac:dyDescent="0.2">
      <c r="A87" t="s">
        <v>16</v>
      </c>
      <c r="B87" s="58">
        <v>43604</v>
      </c>
      <c r="C87" s="3">
        <v>0</v>
      </c>
      <c r="D87" s="3">
        <f t="shared" si="14"/>
        <v>29</v>
      </c>
      <c r="E87" s="4" t="e">
        <f t="shared" si="10"/>
        <v>#N/A</v>
      </c>
      <c r="F87" s="7">
        <f t="shared" si="9"/>
        <v>5.9487700000000006</v>
      </c>
      <c r="G87" s="4" t="e">
        <f t="shared" si="11"/>
        <v>#N/A</v>
      </c>
      <c r="H87" s="2" t="e">
        <f t="shared" si="12"/>
        <v>#N/A</v>
      </c>
      <c r="J87" s="2" t="e">
        <f t="shared" si="13"/>
        <v>#N/A</v>
      </c>
    </row>
    <row r="88" spans="1:10" x14ac:dyDescent="0.2">
      <c r="A88" t="s">
        <v>15</v>
      </c>
      <c r="B88" s="61">
        <v>43603</v>
      </c>
      <c r="C88" s="3">
        <v>0</v>
      </c>
      <c r="D88" s="3">
        <f t="shared" si="14"/>
        <v>29</v>
      </c>
      <c r="E88" s="4" t="e">
        <f t="shared" si="10"/>
        <v>#N/A</v>
      </c>
      <c r="F88" s="7">
        <f t="shared" si="9"/>
        <v>5.9487700000000006</v>
      </c>
      <c r="G88" s="4" t="e">
        <f t="shared" si="11"/>
        <v>#N/A</v>
      </c>
      <c r="H88" s="2" t="e">
        <f t="shared" si="12"/>
        <v>#N/A</v>
      </c>
      <c r="J88" s="2" t="e">
        <f t="shared" si="13"/>
        <v>#N/A</v>
      </c>
    </row>
    <row r="89" spans="1:10" x14ac:dyDescent="0.2">
      <c r="A89" t="s">
        <v>14</v>
      </c>
      <c r="B89" s="58">
        <v>43602</v>
      </c>
      <c r="C89" s="3">
        <v>1</v>
      </c>
      <c r="D89" s="3">
        <f t="shared" si="14"/>
        <v>30</v>
      </c>
      <c r="E89" s="4" t="e">
        <f t="shared" si="10"/>
        <v>#N/A</v>
      </c>
      <c r="F89" s="7">
        <f t="shared" si="9"/>
        <v>6.1539000000000001</v>
      </c>
      <c r="G89" s="4" t="e">
        <f t="shared" si="11"/>
        <v>#N/A</v>
      </c>
      <c r="H89" s="2" t="e">
        <f t="shared" si="12"/>
        <v>#N/A</v>
      </c>
      <c r="J89" s="2" t="e">
        <f t="shared" si="13"/>
        <v>#N/A</v>
      </c>
    </row>
    <row r="90" spans="1:10" x14ac:dyDescent="0.2">
      <c r="A90" t="s">
        <v>13</v>
      </c>
      <c r="B90" s="61">
        <v>43601</v>
      </c>
      <c r="C90" s="3">
        <v>1</v>
      </c>
      <c r="D90" s="3">
        <f t="shared" si="14"/>
        <v>31</v>
      </c>
      <c r="E90" s="4" t="e">
        <f t="shared" si="10"/>
        <v>#N/A</v>
      </c>
      <c r="F90" s="7">
        <f t="shared" si="9"/>
        <v>6.3590300000000006</v>
      </c>
      <c r="G90" s="4" t="e">
        <f t="shared" si="11"/>
        <v>#N/A</v>
      </c>
      <c r="H90" s="2" t="e">
        <f t="shared" si="12"/>
        <v>#N/A</v>
      </c>
      <c r="J90" s="2" t="e">
        <f t="shared" si="13"/>
        <v>#N/A</v>
      </c>
    </row>
    <row r="91" spans="1:10" x14ac:dyDescent="0.2">
      <c r="A91" t="s">
        <v>12</v>
      </c>
      <c r="B91" s="58">
        <v>43600</v>
      </c>
      <c r="C91" s="3">
        <v>1</v>
      </c>
      <c r="D91" s="3">
        <f t="shared" si="14"/>
        <v>32</v>
      </c>
      <c r="E91" s="4" t="e">
        <f t="shared" si="10"/>
        <v>#N/A</v>
      </c>
      <c r="F91" s="7">
        <f t="shared" si="9"/>
        <v>6.5641600000000002</v>
      </c>
      <c r="G91" s="4" t="e">
        <f t="shared" si="11"/>
        <v>#N/A</v>
      </c>
      <c r="H91" s="2" t="e">
        <f t="shared" si="12"/>
        <v>#N/A</v>
      </c>
      <c r="J91" s="2" t="e">
        <f t="shared" si="13"/>
        <v>#N/A</v>
      </c>
    </row>
    <row r="92" spans="1:10" x14ac:dyDescent="0.2">
      <c r="A92" t="s">
        <v>18</v>
      </c>
      <c r="B92" s="61">
        <v>43599</v>
      </c>
      <c r="C92" s="3">
        <v>1</v>
      </c>
      <c r="D92" s="3">
        <f t="shared" si="14"/>
        <v>33</v>
      </c>
      <c r="E92" s="4" t="e">
        <f t="shared" si="10"/>
        <v>#N/A</v>
      </c>
      <c r="F92" s="7">
        <f t="shared" si="9"/>
        <v>6.7692899999999998</v>
      </c>
      <c r="G92" s="4" t="e">
        <f t="shared" si="11"/>
        <v>#N/A</v>
      </c>
      <c r="H92" s="2" t="e">
        <f t="shared" si="12"/>
        <v>#N/A</v>
      </c>
      <c r="J92" s="2" t="e">
        <f t="shared" si="13"/>
        <v>#N/A</v>
      </c>
    </row>
    <row r="93" spans="1:10" x14ac:dyDescent="0.2">
      <c r="A93" t="s">
        <v>17</v>
      </c>
      <c r="B93" s="58">
        <v>43598</v>
      </c>
      <c r="C93" s="3">
        <v>1</v>
      </c>
      <c r="D93" s="3">
        <f t="shared" si="14"/>
        <v>34</v>
      </c>
      <c r="E93" s="4" t="e">
        <f t="shared" si="10"/>
        <v>#N/A</v>
      </c>
      <c r="F93" s="7">
        <f t="shared" si="9"/>
        <v>6.9744200000000003</v>
      </c>
      <c r="G93" s="4" t="e">
        <f t="shared" si="11"/>
        <v>#N/A</v>
      </c>
      <c r="H93" s="2" t="e">
        <f t="shared" si="12"/>
        <v>#N/A</v>
      </c>
      <c r="J93" s="2" t="e">
        <f t="shared" si="13"/>
        <v>#N/A</v>
      </c>
    </row>
    <row r="94" spans="1:10" x14ac:dyDescent="0.2">
      <c r="A94" t="s">
        <v>16</v>
      </c>
      <c r="B94" s="61">
        <v>43597</v>
      </c>
      <c r="C94" s="3">
        <v>0</v>
      </c>
      <c r="D94" s="3">
        <f t="shared" si="14"/>
        <v>34</v>
      </c>
      <c r="E94" s="4" t="e">
        <f t="shared" si="10"/>
        <v>#N/A</v>
      </c>
      <c r="F94" s="7">
        <f t="shared" si="9"/>
        <v>6.9744200000000003</v>
      </c>
      <c r="G94" s="4" t="e">
        <f t="shared" si="11"/>
        <v>#N/A</v>
      </c>
      <c r="H94" s="2" t="e">
        <f t="shared" si="12"/>
        <v>#N/A</v>
      </c>
      <c r="J94" s="2" t="e">
        <f t="shared" si="13"/>
        <v>#N/A</v>
      </c>
    </row>
    <row r="95" spans="1:10" x14ac:dyDescent="0.2">
      <c r="A95" t="s">
        <v>15</v>
      </c>
      <c r="B95" s="58">
        <v>43596</v>
      </c>
      <c r="C95" s="3">
        <v>0</v>
      </c>
      <c r="D95" s="3">
        <f t="shared" si="14"/>
        <v>34</v>
      </c>
      <c r="E95" s="4" t="e">
        <f t="shared" si="10"/>
        <v>#N/A</v>
      </c>
      <c r="F95" s="7">
        <f t="shared" si="9"/>
        <v>6.9744200000000003</v>
      </c>
      <c r="G95" s="4" t="e">
        <f t="shared" si="11"/>
        <v>#N/A</v>
      </c>
      <c r="H95" s="2" t="e">
        <f t="shared" si="12"/>
        <v>#N/A</v>
      </c>
      <c r="J95" s="2" t="e">
        <f t="shared" si="13"/>
        <v>#N/A</v>
      </c>
    </row>
    <row r="96" spans="1:10" x14ac:dyDescent="0.2">
      <c r="A96" t="s">
        <v>14</v>
      </c>
      <c r="B96" s="61">
        <v>43595</v>
      </c>
      <c r="C96" s="3">
        <v>1</v>
      </c>
      <c r="D96" s="3">
        <f t="shared" si="14"/>
        <v>35</v>
      </c>
      <c r="E96" s="4" t="e">
        <f t="shared" si="10"/>
        <v>#N/A</v>
      </c>
      <c r="F96" s="7">
        <f t="shared" si="9"/>
        <v>7.1795499999999999</v>
      </c>
      <c r="G96" s="4" t="e">
        <f t="shared" si="11"/>
        <v>#N/A</v>
      </c>
      <c r="H96" s="2" t="e">
        <f t="shared" si="12"/>
        <v>#N/A</v>
      </c>
      <c r="J96" s="2" t="e">
        <f t="shared" si="13"/>
        <v>#N/A</v>
      </c>
    </row>
    <row r="97" spans="1:10" x14ac:dyDescent="0.2">
      <c r="A97" t="s">
        <v>13</v>
      </c>
      <c r="B97" s="58">
        <v>43594</v>
      </c>
      <c r="C97" s="3">
        <v>1</v>
      </c>
      <c r="D97" s="3">
        <f t="shared" si="14"/>
        <v>36</v>
      </c>
      <c r="E97" s="4" t="e">
        <f t="shared" si="10"/>
        <v>#N/A</v>
      </c>
      <c r="F97" s="7">
        <f t="shared" si="9"/>
        <v>7.3846800000000004</v>
      </c>
      <c r="G97" s="4" t="e">
        <f t="shared" si="11"/>
        <v>#N/A</v>
      </c>
      <c r="H97" s="2" t="e">
        <f t="shared" si="12"/>
        <v>#N/A</v>
      </c>
      <c r="J97" s="2" t="e">
        <f t="shared" si="13"/>
        <v>#N/A</v>
      </c>
    </row>
    <row r="98" spans="1:10" x14ac:dyDescent="0.2">
      <c r="A98" t="s">
        <v>12</v>
      </c>
      <c r="B98" s="61">
        <v>43593</v>
      </c>
      <c r="C98" s="3">
        <v>1</v>
      </c>
      <c r="D98" s="3">
        <f t="shared" si="14"/>
        <v>37</v>
      </c>
      <c r="E98" s="4" t="e">
        <f t="shared" si="10"/>
        <v>#N/A</v>
      </c>
      <c r="F98" s="7">
        <f t="shared" si="9"/>
        <v>7.5898099999999999</v>
      </c>
      <c r="G98" s="4" t="e">
        <f t="shared" si="11"/>
        <v>#N/A</v>
      </c>
      <c r="H98" s="2" t="e">
        <f t="shared" si="12"/>
        <v>#N/A</v>
      </c>
      <c r="J98" s="2" t="e">
        <f t="shared" si="13"/>
        <v>#N/A</v>
      </c>
    </row>
    <row r="99" spans="1:10" x14ac:dyDescent="0.2">
      <c r="A99" t="s">
        <v>18</v>
      </c>
      <c r="B99" s="58">
        <v>43592</v>
      </c>
      <c r="C99" s="3">
        <v>1</v>
      </c>
      <c r="D99" s="3">
        <f t="shared" si="14"/>
        <v>38</v>
      </c>
      <c r="E99" s="4" t="e">
        <f t="shared" si="10"/>
        <v>#N/A</v>
      </c>
      <c r="F99" s="7">
        <f t="shared" si="9"/>
        <v>7.7949400000000004</v>
      </c>
      <c r="G99" s="4" t="e">
        <f t="shared" si="11"/>
        <v>#N/A</v>
      </c>
      <c r="H99" s="2" t="e">
        <f t="shared" si="12"/>
        <v>#N/A</v>
      </c>
      <c r="J99" s="2" t="e">
        <f t="shared" si="13"/>
        <v>#N/A</v>
      </c>
    </row>
    <row r="100" spans="1:10" x14ac:dyDescent="0.2">
      <c r="A100" t="s">
        <v>17</v>
      </c>
      <c r="B100" s="61">
        <v>43591</v>
      </c>
      <c r="C100" s="62">
        <v>0</v>
      </c>
      <c r="D100" s="3">
        <f t="shared" si="14"/>
        <v>38</v>
      </c>
      <c r="E100" s="4" t="e">
        <f t="shared" si="10"/>
        <v>#N/A</v>
      </c>
      <c r="F100" s="7">
        <f t="shared" si="9"/>
        <v>7.7949400000000004</v>
      </c>
      <c r="G100" s="4" t="e">
        <f t="shared" si="11"/>
        <v>#N/A</v>
      </c>
      <c r="H100" s="2" t="e">
        <f t="shared" si="12"/>
        <v>#N/A</v>
      </c>
      <c r="J100" s="2" t="e">
        <f t="shared" si="13"/>
        <v>#N/A</v>
      </c>
    </row>
    <row r="101" spans="1:10" x14ac:dyDescent="0.2">
      <c r="A101" t="s">
        <v>16</v>
      </c>
      <c r="B101" s="58">
        <v>43590</v>
      </c>
      <c r="C101" s="3">
        <v>0</v>
      </c>
      <c r="D101" s="3">
        <f t="shared" si="14"/>
        <v>38</v>
      </c>
      <c r="E101" s="4" t="e">
        <f t="shared" si="10"/>
        <v>#N/A</v>
      </c>
      <c r="F101" s="7">
        <f t="shared" si="9"/>
        <v>7.7949400000000004</v>
      </c>
      <c r="G101" s="4" t="e">
        <f t="shared" si="11"/>
        <v>#N/A</v>
      </c>
      <c r="H101" s="2" t="e">
        <f t="shared" si="12"/>
        <v>#N/A</v>
      </c>
      <c r="J101" s="2" t="e">
        <f t="shared" si="13"/>
        <v>#N/A</v>
      </c>
    </row>
    <row r="102" spans="1:10" x14ac:dyDescent="0.2">
      <c r="A102" t="s">
        <v>15</v>
      </c>
      <c r="B102" s="61">
        <v>43589</v>
      </c>
      <c r="C102" s="3">
        <v>0</v>
      </c>
      <c r="D102" s="3">
        <f t="shared" si="14"/>
        <v>38</v>
      </c>
      <c r="E102" s="4" t="e">
        <f t="shared" si="10"/>
        <v>#N/A</v>
      </c>
      <c r="F102" s="7">
        <f t="shared" si="9"/>
        <v>7.7949400000000004</v>
      </c>
      <c r="G102" s="4" t="e">
        <f t="shared" si="11"/>
        <v>#N/A</v>
      </c>
      <c r="H102" s="2" t="e">
        <f t="shared" si="12"/>
        <v>#N/A</v>
      </c>
      <c r="J102" s="2" t="e">
        <f t="shared" si="13"/>
        <v>#N/A</v>
      </c>
    </row>
    <row r="103" spans="1:10" x14ac:dyDescent="0.2">
      <c r="A103" t="s">
        <v>14</v>
      </c>
      <c r="B103" s="58">
        <v>43588</v>
      </c>
      <c r="C103" s="3">
        <v>1</v>
      </c>
      <c r="D103" s="3">
        <f t="shared" si="14"/>
        <v>39</v>
      </c>
      <c r="E103" s="4" t="e">
        <f t="shared" si="10"/>
        <v>#N/A</v>
      </c>
      <c r="F103" s="7">
        <f t="shared" si="9"/>
        <v>8.0000700000000009</v>
      </c>
      <c r="G103" s="4" t="e">
        <f t="shared" si="11"/>
        <v>#N/A</v>
      </c>
      <c r="H103" s="2" t="e">
        <f t="shared" si="12"/>
        <v>#N/A</v>
      </c>
      <c r="J103" s="2" t="e">
        <f t="shared" si="13"/>
        <v>#N/A</v>
      </c>
    </row>
    <row r="104" spans="1:10" x14ac:dyDescent="0.2">
      <c r="A104" t="s">
        <v>13</v>
      </c>
      <c r="B104" s="61">
        <v>43587</v>
      </c>
      <c r="C104" s="3">
        <v>1</v>
      </c>
      <c r="D104" s="3">
        <f t="shared" si="14"/>
        <v>40</v>
      </c>
      <c r="E104" s="4" t="e">
        <f t="shared" si="10"/>
        <v>#N/A</v>
      </c>
      <c r="F104" s="7">
        <f t="shared" si="9"/>
        <v>8.2051999999999996</v>
      </c>
      <c r="G104" s="4" t="e">
        <f t="shared" si="11"/>
        <v>#N/A</v>
      </c>
      <c r="H104" s="2" t="e">
        <f t="shared" si="12"/>
        <v>#N/A</v>
      </c>
      <c r="J104" s="2" t="e">
        <f t="shared" si="13"/>
        <v>#N/A</v>
      </c>
    </row>
    <row r="105" spans="1:10" x14ac:dyDescent="0.2">
      <c r="A105" t="s">
        <v>12</v>
      </c>
      <c r="B105" s="58">
        <v>43586</v>
      </c>
      <c r="C105" s="3">
        <v>1</v>
      </c>
      <c r="D105" s="3">
        <f t="shared" si="14"/>
        <v>41</v>
      </c>
      <c r="E105" s="4" t="e">
        <f t="shared" si="10"/>
        <v>#N/A</v>
      </c>
      <c r="F105" s="7">
        <f t="shared" si="9"/>
        <v>8.4103300000000001</v>
      </c>
      <c r="G105" s="4" t="e">
        <f t="shared" si="11"/>
        <v>#N/A</v>
      </c>
      <c r="H105" s="2" t="e">
        <f t="shared" si="12"/>
        <v>#N/A</v>
      </c>
      <c r="J105" s="2" t="e">
        <f t="shared" si="13"/>
        <v>#N/A</v>
      </c>
    </row>
    <row r="106" spans="1:10" x14ac:dyDescent="0.2">
      <c r="A106" t="s">
        <v>18</v>
      </c>
      <c r="B106" s="61">
        <v>43585</v>
      </c>
      <c r="C106" s="3">
        <v>1</v>
      </c>
      <c r="D106" s="3">
        <f t="shared" si="14"/>
        <v>42</v>
      </c>
      <c r="E106" s="4" t="e">
        <f t="shared" si="10"/>
        <v>#N/A</v>
      </c>
      <c r="F106" s="7">
        <f t="shared" si="9"/>
        <v>8.6154600000000006</v>
      </c>
      <c r="G106" s="4" t="e">
        <f t="shared" si="11"/>
        <v>#N/A</v>
      </c>
      <c r="H106" s="2" t="e">
        <f t="shared" si="12"/>
        <v>#N/A</v>
      </c>
      <c r="I106" s="2" t="e">
        <f>$C$1/12*3.5</f>
        <v>#N/A</v>
      </c>
      <c r="J106" s="2" t="e">
        <f>H106-$I$106</f>
        <v>#N/A</v>
      </c>
    </row>
    <row r="107" spans="1:10" x14ac:dyDescent="0.2">
      <c r="A107" t="s">
        <v>17</v>
      </c>
      <c r="B107" s="58">
        <v>43584</v>
      </c>
      <c r="C107" s="3">
        <v>1</v>
      </c>
      <c r="D107" s="3">
        <f t="shared" si="14"/>
        <v>43</v>
      </c>
      <c r="E107" s="4" t="e">
        <f t="shared" si="10"/>
        <v>#N/A</v>
      </c>
      <c r="F107" s="7">
        <f t="shared" si="9"/>
        <v>8.820590000000001</v>
      </c>
      <c r="G107" s="4" t="e">
        <f t="shared" si="11"/>
        <v>#N/A</v>
      </c>
      <c r="H107" s="2" t="e">
        <f t="shared" si="12"/>
        <v>#N/A</v>
      </c>
      <c r="J107" s="2" t="e">
        <f>H107-$I$106</f>
        <v>#N/A</v>
      </c>
    </row>
    <row r="108" spans="1:10" x14ac:dyDescent="0.2">
      <c r="A108" t="s">
        <v>16</v>
      </c>
      <c r="B108" s="61">
        <v>43583</v>
      </c>
      <c r="C108" s="3">
        <v>0</v>
      </c>
      <c r="D108" s="3">
        <f t="shared" si="14"/>
        <v>43</v>
      </c>
      <c r="E108" s="4" t="e">
        <f t="shared" si="10"/>
        <v>#N/A</v>
      </c>
      <c r="F108" s="7">
        <f t="shared" si="9"/>
        <v>8.820590000000001</v>
      </c>
      <c r="G108" s="4" t="e">
        <f t="shared" si="11"/>
        <v>#N/A</v>
      </c>
      <c r="H108" s="2" t="e">
        <f t="shared" si="12"/>
        <v>#N/A</v>
      </c>
      <c r="J108" s="2" t="e">
        <f t="shared" ref="J108:J135" si="15">H108-$I$106</f>
        <v>#N/A</v>
      </c>
    </row>
    <row r="109" spans="1:10" x14ac:dyDescent="0.2">
      <c r="A109" t="s">
        <v>15</v>
      </c>
      <c r="B109" s="58">
        <v>43582</v>
      </c>
      <c r="C109" s="3">
        <v>0</v>
      </c>
      <c r="D109" s="3">
        <f t="shared" si="14"/>
        <v>43</v>
      </c>
      <c r="E109" s="4" t="e">
        <f t="shared" si="10"/>
        <v>#N/A</v>
      </c>
      <c r="F109" s="7">
        <f t="shared" si="9"/>
        <v>8.820590000000001</v>
      </c>
      <c r="G109" s="4" t="e">
        <f t="shared" si="11"/>
        <v>#N/A</v>
      </c>
      <c r="H109" s="2" t="e">
        <f t="shared" si="12"/>
        <v>#N/A</v>
      </c>
      <c r="J109" s="2" t="e">
        <f t="shared" si="15"/>
        <v>#N/A</v>
      </c>
    </row>
    <row r="110" spans="1:10" x14ac:dyDescent="0.2">
      <c r="A110" t="s">
        <v>14</v>
      </c>
      <c r="B110" s="61">
        <v>43581</v>
      </c>
      <c r="C110" s="3">
        <v>1</v>
      </c>
      <c r="D110" s="3">
        <f t="shared" si="14"/>
        <v>44</v>
      </c>
      <c r="E110" s="4" t="e">
        <f t="shared" si="10"/>
        <v>#N/A</v>
      </c>
      <c r="F110" s="7">
        <f t="shared" si="9"/>
        <v>9.0257199999999997</v>
      </c>
      <c r="G110" s="4" t="e">
        <f t="shared" si="11"/>
        <v>#N/A</v>
      </c>
      <c r="H110" s="2" t="e">
        <f t="shared" si="12"/>
        <v>#N/A</v>
      </c>
      <c r="J110" s="2" t="e">
        <f t="shared" si="15"/>
        <v>#N/A</v>
      </c>
    </row>
    <row r="111" spans="1:10" x14ac:dyDescent="0.2">
      <c r="A111" t="s">
        <v>13</v>
      </c>
      <c r="B111" s="58">
        <v>43580</v>
      </c>
      <c r="C111" s="3">
        <v>1</v>
      </c>
      <c r="D111" s="3">
        <f t="shared" si="14"/>
        <v>45</v>
      </c>
      <c r="E111" s="4" t="e">
        <f t="shared" si="10"/>
        <v>#N/A</v>
      </c>
      <c r="F111" s="7">
        <f t="shared" si="9"/>
        <v>9.2308500000000002</v>
      </c>
      <c r="G111" s="4" t="e">
        <f t="shared" si="11"/>
        <v>#N/A</v>
      </c>
      <c r="H111" s="2" t="e">
        <f t="shared" si="12"/>
        <v>#N/A</v>
      </c>
      <c r="J111" s="2" t="e">
        <f t="shared" si="15"/>
        <v>#N/A</v>
      </c>
    </row>
    <row r="112" spans="1:10" x14ac:dyDescent="0.2">
      <c r="A112" t="s">
        <v>12</v>
      </c>
      <c r="B112" s="61">
        <v>43579</v>
      </c>
      <c r="C112" s="3">
        <v>1</v>
      </c>
      <c r="D112" s="3">
        <f t="shared" si="14"/>
        <v>46</v>
      </c>
      <c r="E112" s="4" t="e">
        <f t="shared" si="10"/>
        <v>#N/A</v>
      </c>
      <c r="F112" s="7">
        <f t="shared" si="9"/>
        <v>9.4359800000000007</v>
      </c>
      <c r="G112" s="4" t="e">
        <f t="shared" si="11"/>
        <v>#N/A</v>
      </c>
      <c r="H112" s="2" t="e">
        <f t="shared" si="12"/>
        <v>#N/A</v>
      </c>
      <c r="J112" s="2" t="e">
        <f t="shared" si="15"/>
        <v>#N/A</v>
      </c>
    </row>
    <row r="113" spans="1:10" x14ac:dyDescent="0.2">
      <c r="A113" t="s">
        <v>18</v>
      </c>
      <c r="B113" s="58">
        <v>43578</v>
      </c>
      <c r="C113" s="3">
        <v>1</v>
      </c>
      <c r="D113" s="3">
        <f t="shared" si="14"/>
        <v>47</v>
      </c>
      <c r="E113" s="4" t="e">
        <f t="shared" si="10"/>
        <v>#N/A</v>
      </c>
      <c r="F113" s="7">
        <f t="shared" si="9"/>
        <v>9.6411100000000012</v>
      </c>
      <c r="G113" s="4" t="e">
        <f t="shared" si="11"/>
        <v>#N/A</v>
      </c>
      <c r="H113" s="2" t="e">
        <f t="shared" si="12"/>
        <v>#N/A</v>
      </c>
      <c r="J113" s="2" t="e">
        <f t="shared" si="15"/>
        <v>#N/A</v>
      </c>
    </row>
    <row r="114" spans="1:10" x14ac:dyDescent="0.2">
      <c r="A114" t="s">
        <v>17</v>
      </c>
      <c r="B114" s="61">
        <v>43577</v>
      </c>
      <c r="C114" s="62">
        <v>0</v>
      </c>
      <c r="D114" s="3">
        <f t="shared" si="14"/>
        <v>47</v>
      </c>
      <c r="E114" s="4" t="e">
        <f t="shared" si="10"/>
        <v>#N/A</v>
      </c>
      <c r="F114" s="7">
        <f t="shared" si="9"/>
        <v>9.6411100000000012</v>
      </c>
      <c r="G114" s="4" t="e">
        <f t="shared" si="11"/>
        <v>#N/A</v>
      </c>
      <c r="H114" s="2" t="e">
        <f t="shared" si="12"/>
        <v>#N/A</v>
      </c>
      <c r="J114" s="2" t="e">
        <f t="shared" si="15"/>
        <v>#N/A</v>
      </c>
    </row>
    <row r="115" spans="1:10" x14ac:dyDescent="0.2">
      <c r="A115" t="s">
        <v>16</v>
      </c>
      <c r="B115" s="59">
        <v>43576</v>
      </c>
      <c r="C115" s="3">
        <v>0</v>
      </c>
      <c r="D115" s="3">
        <f t="shared" si="14"/>
        <v>47</v>
      </c>
      <c r="E115" s="4" t="e">
        <f t="shared" si="10"/>
        <v>#N/A</v>
      </c>
      <c r="F115" s="7">
        <f t="shared" si="9"/>
        <v>9.6411100000000012</v>
      </c>
      <c r="G115" s="4" t="e">
        <f t="shared" si="11"/>
        <v>#N/A</v>
      </c>
      <c r="H115" s="2" t="e">
        <f t="shared" si="12"/>
        <v>#N/A</v>
      </c>
      <c r="J115" s="2" t="e">
        <f t="shared" si="15"/>
        <v>#N/A</v>
      </c>
    </row>
    <row r="116" spans="1:10" x14ac:dyDescent="0.2">
      <c r="A116" t="s">
        <v>15</v>
      </c>
      <c r="B116" s="60">
        <v>43575</v>
      </c>
      <c r="C116" s="3">
        <v>0</v>
      </c>
      <c r="D116" s="3">
        <f t="shared" si="14"/>
        <v>47</v>
      </c>
      <c r="E116" s="4" t="e">
        <f t="shared" si="10"/>
        <v>#N/A</v>
      </c>
      <c r="F116" s="7">
        <f t="shared" si="9"/>
        <v>9.6411100000000012</v>
      </c>
      <c r="G116" s="4" t="e">
        <f t="shared" si="11"/>
        <v>#N/A</v>
      </c>
      <c r="H116" s="2" t="e">
        <f t="shared" si="12"/>
        <v>#N/A</v>
      </c>
      <c r="J116" s="2" t="e">
        <f t="shared" si="15"/>
        <v>#N/A</v>
      </c>
    </row>
    <row r="117" spans="1:10" x14ac:dyDescent="0.2">
      <c r="A117" t="s">
        <v>14</v>
      </c>
      <c r="B117" s="59">
        <v>43574</v>
      </c>
      <c r="C117" s="3">
        <v>0</v>
      </c>
      <c r="D117" s="3">
        <f t="shared" si="14"/>
        <v>47</v>
      </c>
      <c r="E117" s="4" t="e">
        <f t="shared" si="10"/>
        <v>#N/A</v>
      </c>
      <c r="F117" s="7">
        <f t="shared" ref="F117:F180" si="16">D117*0.20513</f>
        <v>9.6411100000000012</v>
      </c>
      <c r="G117" s="4" t="e">
        <f t="shared" si="11"/>
        <v>#N/A</v>
      </c>
      <c r="H117" s="2" t="e">
        <f t="shared" si="12"/>
        <v>#N/A</v>
      </c>
      <c r="J117" s="2" t="e">
        <f t="shared" si="15"/>
        <v>#N/A</v>
      </c>
    </row>
    <row r="118" spans="1:10" x14ac:dyDescent="0.2">
      <c r="A118" t="s">
        <v>13</v>
      </c>
      <c r="B118" s="60">
        <v>43573</v>
      </c>
      <c r="C118" s="3">
        <v>0</v>
      </c>
      <c r="D118" s="3">
        <f t="shared" si="14"/>
        <v>47</v>
      </c>
      <c r="E118" s="4" t="e">
        <f t="shared" si="10"/>
        <v>#N/A</v>
      </c>
      <c r="F118" s="7">
        <f t="shared" si="16"/>
        <v>9.6411100000000012</v>
      </c>
      <c r="G118" s="4" t="e">
        <f t="shared" si="11"/>
        <v>#N/A</v>
      </c>
      <c r="H118" s="2" t="e">
        <f t="shared" si="12"/>
        <v>#N/A</v>
      </c>
      <c r="J118" s="2" t="e">
        <f t="shared" si="15"/>
        <v>#N/A</v>
      </c>
    </row>
    <row r="119" spans="1:10" x14ac:dyDescent="0.2">
      <c r="A119" t="s">
        <v>12</v>
      </c>
      <c r="B119" s="59">
        <v>43572</v>
      </c>
      <c r="C119" s="3">
        <v>0</v>
      </c>
      <c r="D119" s="3">
        <f t="shared" si="14"/>
        <v>47</v>
      </c>
      <c r="E119" s="4" t="e">
        <f t="shared" si="10"/>
        <v>#N/A</v>
      </c>
      <c r="F119" s="7">
        <f t="shared" si="16"/>
        <v>9.6411100000000012</v>
      </c>
      <c r="G119" s="4" t="e">
        <f t="shared" si="11"/>
        <v>#N/A</v>
      </c>
      <c r="H119" s="2" t="e">
        <f t="shared" si="12"/>
        <v>#N/A</v>
      </c>
      <c r="J119" s="2" t="e">
        <f t="shared" si="15"/>
        <v>#N/A</v>
      </c>
    </row>
    <row r="120" spans="1:10" x14ac:dyDescent="0.2">
      <c r="A120" t="s">
        <v>18</v>
      </c>
      <c r="B120" s="60">
        <v>43571</v>
      </c>
      <c r="C120" s="3">
        <v>0</v>
      </c>
      <c r="D120" s="3">
        <f t="shared" si="14"/>
        <v>47</v>
      </c>
      <c r="E120" s="4" t="e">
        <f t="shared" si="10"/>
        <v>#N/A</v>
      </c>
      <c r="F120" s="7">
        <f t="shared" si="16"/>
        <v>9.6411100000000012</v>
      </c>
      <c r="G120" s="4" t="e">
        <f t="shared" si="11"/>
        <v>#N/A</v>
      </c>
      <c r="H120" s="2" t="e">
        <f t="shared" si="12"/>
        <v>#N/A</v>
      </c>
      <c r="J120" s="2" t="e">
        <f t="shared" si="15"/>
        <v>#N/A</v>
      </c>
    </row>
    <row r="121" spans="1:10" x14ac:dyDescent="0.2">
      <c r="A121" t="s">
        <v>17</v>
      </c>
      <c r="B121" s="59">
        <v>43570</v>
      </c>
      <c r="C121" s="3">
        <v>0</v>
      </c>
      <c r="D121" s="3">
        <f t="shared" si="14"/>
        <v>47</v>
      </c>
      <c r="E121" s="4" t="e">
        <f t="shared" si="10"/>
        <v>#N/A</v>
      </c>
      <c r="F121" s="7">
        <f t="shared" si="16"/>
        <v>9.6411100000000012</v>
      </c>
      <c r="G121" s="4" t="e">
        <f t="shared" si="11"/>
        <v>#N/A</v>
      </c>
      <c r="H121" s="2" t="e">
        <f t="shared" si="12"/>
        <v>#N/A</v>
      </c>
      <c r="J121" s="2" t="e">
        <f t="shared" si="15"/>
        <v>#N/A</v>
      </c>
    </row>
    <row r="122" spans="1:10" x14ac:dyDescent="0.2">
      <c r="A122" t="s">
        <v>16</v>
      </c>
      <c r="B122" s="60">
        <v>43569</v>
      </c>
      <c r="C122" s="3">
        <v>0</v>
      </c>
      <c r="D122" s="3">
        <f t="shared" si="14"/>
        <v>47</v>
      </c>
      <c r="E122" s="4" t="e">
        <f t="shared" si="10"/>
        <v>#N/A</v>
      </c>
      <c r="F122" s="7">
        <f t="shared" si="16"/>
        <v>9.6411100000000012</v>
      </c>
      <c r="G122" s="4" t="e">
        <f t="shared" si="11"/>
        <v>#N/A</v>
      </c>
      <c r="H122" s="2" t="e">
        <f t="shared" si="12"/>
        <v>#N/A</v>
      </c>
      <c r="J122" s="2" t="e">
        <f t="shared" si="15"/>
        <v>#N/A</v>
      </c>
    </row>
    <row r="123" spans="1:10" x14ac:dyDescent="0.2">
      <c r="A123" t="s">
        <v>15</v>
      </c>
      <c r="B123" s="59">
        <v>43568</v>
      </c>
      <c r="C123" s="3">
        <v>0</v>
      </c>
      <c r="D123" s="3">
        <f t="shared" si="14"/>
        <v>47</v>
      </c>
      <c r="E123" s="4" t="e">
        <f t="shared" si="10"/>
        <v>#N/A</v>
      </c>
      <c r="F123" s="7">
        <f t="shared" si="16"/>
        <v>9.6411100000000012</v>
      </c>
      <c r="G123" s="4" t="e">
        <f t="shared" si="11"/>
        <v>#N/A</v>
      </c>
      <c r="H123" s="2" t="e">
        <f t="shared" si="12"/>
        <v>#N/A</v>
      </c>
      <c r="J123" s="2" t="e">
        <f t="shared" si="15"/>
        <v>#N/A</v>
      </c>
    </row>
    <row r="124" spans="1:10" x14ac:dyDescent="0.2">
      <c r="A124" t="s">
        <v>14</v>
      </c>
      <c r="B124" s="60">
        <v>43567</v>
      </c>
      <c r="C124" s="3">
        <v>0</v>
      </c>
      <c r="D124" s="3">
        <f t="shared" si="14"/>
        <v>47</v>
      </c>
      <c r="E124" s="4" t="e">
        <f t="shared" si="10"/>
        <v>#N/A</v>
      </c>
      <c r="F124" s="7">
        <f t="shared" si="16"/>
        <v>9.6411100000000012</v>
      </c>
      <c r="G124" s="4" t="e">
        <f t="shared" si="11"/>
        <v>#N/A</v>
      </c>
      <c r="H124" s="2" t="e">
        <f t="shared" si="12"/>
        <v>#N/A</v>
      </c>
      <c r="J124" s="2" t="e">
        <f t="shared" si="15"/>
        <v>#N/A</v>
      </c>
    </row>
    <row r="125" spans="1:10" x14ac:dyDescent="0.2">
      <c r="A125" t="s">
        <v>13</v>
      </c>
      <c r="B125" s="59">
        <v>43566</v>
      </c>
      <c r="C125" s="3">
        <v>0</v>
      </c>
      <c r="D125" s="3">
        <f t="shared" si="14"/>
        <v>47</v>
      </c>
      <c r="E125" s="4" t="e">
        <f t="shared" si="10"/>
        <v>#N/A</v>
      </c>
      <c r="F125" s="7">
        <f t="shared" si="16"/>
        <v>9.6411100000000012</v>
      </c>
      <c r="G125" s="4" t="e">
        <f t="shared" si="11"/>
        <v>#N/A</v>
      </c>
      <c r="H125" s="2" t="e">
        <f t="shared" si="12"/>
        <v>#N/A</v>
      </c>
      <c r="J125" s="2" t="e">
        <f t="shared" si="15"/>
        <v>#N/A</v>
      </c>
    </row>
    <row r="126" spans="1:10" x14ac:dyDescent="0.2">
      <c r="A126" t="s">
        <v>12</v>
      </c>
      <c r="B126" s="60">
        <v>43565</v>
      </c>
      <c r="C126" s="3">
        <v>0</v>
      </c>
      <c r="D126" s="3">
        <f t="shared" si="14"/>
        <v>47</v>
      </c>
      <c r="E126" s="4" t="e">
        <f t="shared" si="10"/>
        <v>#N/A</v>
      </c>
      <c r="F126" s="7">
        <f t="shared" si="16"/>
        <v>9.6411100000000012</v>
      </c>
      <c r="G126" s="4" t="e">
        <f t="shared" si="11"/>
        <v>#N/A</v>
      </c>
      <c r="H126" s="2" t="e">
        <f t="shared" si="12"/>
        <v>#N/A</v>
      </c>
      <c r="J126" s="2" t="e">
        <f t="shared" si="15"/>
        <v>#N/A</v>
      </c>
    </row>
    <row r="127" spans="1:10" x14ac:dyDescent="0.2">
      <c r="A127" t="s">
        <v>18</v>
      </c>
      <c r="B127" s="59">
        <v>43564</v>
      </c>
      <c r="C127" s="3">
        <v>0</v>
      </c>
      <c r="D127" s="3">
        <f t="shared" si="14"/>
        <v>47</v>
      </c>
      <c r="E127" s="4" t="e">
        <f t="shared" si="10"/>
        <v>#N/A</v>
      </c>
      <c r="F127" s="7">
        <f t="shared" si="16"/>
        <v>9.6411100000000012</v>
      </c>
      <c r="G127" s="4" t="e">
        <f t="shared" si="11"/>
        <v>#N/A</v>
      </c>
      <c r="H127" s="2" t="e">
        <f t="shared" si="12"/>
        <v>#N/A</v>
      </c>
      <c r="J127" s="2" t="e">
        <f t="shared" si="15"/>
        <v>#N/A</v>
      </c>
    </row>
    <row r="128" spans="1:10" x14ac:dyDescent="0.2">
      <c r="A128" t="s">
        <v>17</v>
      </c>
      <c r="B128" s="60">
        <v>43563</v>
      </c>
      <c r="C128" s="3">
        <v>0</v>
      </c>
      <c r="D128" s="3">
        <f t="shared" si="14"/>
        <v>47</v>
      </c>
      <c r="E128" s="4" t="e">
        <f t="shared" si="10"/>
        <v>#N/A</v>
      </c>
      <c r="F128" s="7">
        <f t="shared" si="16"/>
        <v>9.6411100000000012</v>
      </c>
      <c r="G128" s="4" t="e">
        <f t="shared" si="11"/>
        <v>#N/A</v>
      </c>
      <c r="H128" s="2" t="e">
        <f t="shared" si="12"/>
        <v>#N/A</v>
      </c>
      <c r="J128" s="2" t="e">
        <f t="shared" si="15"/>
        <v>#N/A</v>
      </c>
    </row>
    <row r="129" spans="1:10" x14ac:dyDescent="0.2">
      <c r="A129" t="s">
        <v>16</v>
      </c>
      <c r="B129" s="58">
        <v>43562</v>
      </c>
      <c r="C129" s="3">
        <v>0</v>
      </c>
      <c r="D129" s="3">
        <f t="shared" si="14"/>
        <v>47</v>
      </c>
      <c r="E129" s="4" t="e">
        <f t="shared" si="10"/>
        <v>#N/A</v>
      </c>
      <c r="F129" s="7">
        <f t="shared" si="16"/>
        <v>9.6411100000000012</v>
      </c>
      <c r="G129" s="4" t="e">
        <f t="shared" si="11"/>
        <v>#N/A</v>
      </c>
      <c r="H129" s="2" t="e">
        <f t="shared" si="12"/>
        <v>#N/A</v>
      </c>
      <c r="J129" s="2" t="e">
        <f t="shared" si="15"/>
        <v>#N/A</v>
      </c>
    </row>
    <row r="130" spans="1:10" x14ac:dyDescent="0.2">
      <c r="A130" t="s">
        <v>15</v>
      </c>
      <c r="B130" s="61">
        <v>43561</v>
      </c>
      <c r="C130" s="3">
        <v>0</v>
      </c>
      <c r="D130" s="3">
        <f t="shared" si="14"/>
        <v>47</v>
      </c>
      <c r="E130" s="4" t="e">
        <f t="shared" si="10"/>
        <v>#N/A</v>
      </c>
      <c r="F130" s="7">
        <f t="shared" si="16"/>
        <v>9.6411100000000012</v>
      </c>
      <c r="G130" s="4" t="e">
        <f t="shared" si="11"/>
        <v>#N/A</v>
      </c>
      <c r="H130" s="2" t="e">
        <f t="shared" si="12"/>
        <v>#N/A</v>
      </c>
      <c r="J130" s="2" t="e">
        <f t="shared" si="15"/>
        <v>#N/A</v>
      </c>
    </row>
    <row r="131" spans="1:10" x14ac:dyDescent="0.2">
      <c r="A131" t="s">
        <v>14</v>
      </c>
      <c r="B131" s="58">
        <v>43560</v>
      </c>
      <c r="C131" s="3">
        <v>1</v>
      </c>
      <c r="D131" s="3">
        <f t="shared" si="14"/>
        <v>48</v>
      </c>
      <c r="E131" s="4" t="e">
        <f t="shared" ref="E131:E194" si="17">D131/235*$C$1</f>
        <v>#N/A</v>
      </c>
      <c r="F131" s="7">
        <f t="shared" si="16"/>
        <v>9.8462399999999999</v>
      </c>
      <c r="G131" s="4" t="e">
        <f t="shared" ref="G131:G194" si="18">F131/235*$C$1</f>
        <v>#N/A</v>
      </c>
      <c r="H131" s="2" t="e">
        <f t="shared" ref="H131:H194" si="19">E131+G131</f>
        <v>#N/A</v>
      </c>
      <c r="J131" s="2" t="e">
        <f t="shared" si="15"/>
        <v>#N/A</v>
      </c>
    </row>
    <row r="132" spans="1:10" x14ac:dyDescent="0.2">
      <c r="A132" t="s">
        <v>13</v>
      </c>
      <c r="B132" s="61">
        <v>43559</v>
      </c>
      <c r="C132" s="3">
        <v>1</v>
      </c>
      <c r="D132" s="3">
        <f t="shared" si="14"/>
        <v>49</v>
      </c>
      <c r="E132" s="4" t="e">
        <f t="shared" si="17"/>
        <v>#N/A</v>
      </c>
      <c r="F132" s="7">
        <f t="shared" si="16"/>
        <v>10.05137</v>
      </c>
      <c r="G132" s="4" t="e">
        <f t="shared" si="18"/>
        <v>#N/A</v>
      </c>
      <c r="H132" s="2" t="e">
        <f t="shared" si="19"/>
        <v>#N/A</v>
      </c>
      <c r="J132" s="2" t="e">
        <f t="shared" si="15"/>
        <v>#N/A</v>
      </c>
    </row>
    <row r="133" spans="1:10" x14ac:dyDescent="0.2">
      <c r="A133" t="s">
        <v>12</v>
      </c>
      <c r="B133" s="58">
        <v>43558</v>
      </c>
      <c r="C133" s="3">
        <v>1</v>
      </c>
      <c r="D133" s="3">
        <f t="shared" si="14"/>
        <v>50</v>
      </c>
      <c r="E133" s="4" t="e">
        <f t="shared" si="17"/>
        <v>#N/A</v>
      </c>
      <c r="F133" s="7">
        <f t="shared" si="16"/>
        <v>10.256500000000001</v>
      </c>
      <c r="G133" s="4" t="e">
        <f t="shared" si="18"/>
        <v>#N/A</v>
      </c>
      <c r="H133" s="2" t="e">
        <f t="shared" si="19"/>
        <v>#N/A</v>
      </c>
      <c r="J133" s="2" t="e">
        <f t="shared" si="15"/>
        <v>#N/A</v>
      </c>
    </row>
    <row r="134" spans="1:10" x14ac:dyDescent="0.2">
      <c r="A134" t="s">
        <v>18</v>
      </c>
      <c r="B134" s="61">
        <v>43557</v>
      </c>
      <c r="C134" s="3">
        <v>1</v>
      </c>
      <c r="D134" s="3">
        <f t="shared" si="14"/>
        <v>51</v>
      </c>
      <c r="E134" s="4" t="e">
        <f t="shared" si="17"/>
        <v>#N/A</v>
      </c>
      <c r="F134" s="7">
        <f t="shared" si="16"/>
        <v>10.46163</v>
      </c>
      <c r="G134" s="4" t="e">
        <f t="shared" si="18"/>
        <v>#N/A</v>
      </c>
      <c r="H134" s="2" t="e">
        <f t="shared" si="19"/>
        <v>#N/A</v>
      </c>
      <c r="J134" s="2" t="e">
        <f t="shared" si="15"/>
        <v>#N/A</v>
      </c>
    </row>
    <row r="135" spans="1:10" x14ac:dyDescent="0.2">
      <c r="A135" t="s">
        <v>17</v>
      </c>
      <c r="B135" s="58">
        <v>43556</v>
      </c>
      <c r="C135" s="3">
        <v>1</v>
      </c>
      <c r="D135" s="3">
        <f t="shared" si="14"/>
        <v>52</v>
      </c>
      <c r="E135" s="4" t="e">
        <f t="shared" si="17"/>
        <v>#N/A</v>
      </c>
      <c r="F135" s="7">
        <f t="shared" si="16"/>
        <v>10.66676</v>
      </c>
      <c r="G135" s="4" t="e">
        <f t="shared" si="18"/>
        <v>#N/A</v>
      </c>
      <c r="H135" s="2" t="e">
        <f t="shared" si="19"/>
        <v>#N/A</v>
      </c>
      <c r="J135" s="2" t="e">
        <f t="shared" si="15"/>
        <v>#N/A</v>
      </c>
    </row>
    <row r="136" spans="1:10" x14ac:dyDescent="0.2">
      <c r="A136" t="s">
        <v>16</v>
      </c>
      <c r="B136" s="61">
        <v>43555</v>
      </c>
      <c r="C136" s="3">
        <v>0</v>
      </c>
      <c r="D136" s="3">
        <f t="shared" si="14"/>
        <v>52</v>
      </c>
      <c r="E136" s="4" t="e">
        <f t="shared" si="17"/>
        <v>#N/A</v>
      </c>
      <c r="F136" s="7">
        <f t="shared" si="16"/>
        <v>10.66676</v>
      </c>
      <c r="G136" s="4" t="e">
        <f t="shared" si="18"/>
        <v>#N/A</v>
      </c>
      <c r="H136" s="2" t="e">
        <f t="shared" si="19"/>
        <v>#N/A</v>
      </c>
      <c r="I136" s="2" t="e">
        <f>$C$1/12*4.5</f>
        <v>#N/A</v>
      </c>
      <c r="J136" s="2" t="e">
        <f>H136-$I$136</f>
        <v>#N/A</v>
      </c>
    </row>
    <row r="137" spans="1:10" x14ac:dyDescent="0.2">
      <c r="A137" t="s">
        <v>15</v>
      </c>
      <c r="B137" s="58">
        <v>43554</v>
      </c>
      <c r="C137" s="3">
        <v>0</v>
      </c>
      <c r="D137" s="3">
        <f t="shared" si="14"/>
        <v>52</v>
      </c>
      <c r="E137" s="4" t="e">
        <f t="shared" si="17"/>
        <v>#N/A</v>
      </c>
      <c r="F137" s="7">
        <f t="shared" si="16"/>
        <v>10.66676</v>
      </c>
      <c r="G137" s="4" t="e">
        <f t="shared" si="18"/>
        <v>#N/A</v>
      </c>
      <c r="H137" s="2" t="e">
        <f t="shared" si="19"/>
        <v>#N/A</v>
      </c>
      <c r="J137" s="2" t="e">
        <f>H137-$I$136</f>
        <v>#N/A</v>
      </c>
    </row>
    <row r="138" spans="1:10" x14ac:dyDescent="0.2">
      <c r="A138" t="s">
        <v>14</v>
      </c>
      <c r="B138" s="61">
        <v>43553</v>
      </c>
      <c r="C138" s="3">
        <v>1</v>
      </c>
      <c r="D138" s="3">
        <f t="shared" si="14"/>
        <v>53</v>
      </c>
      <c r="E138" s="4" t="e">
        <f t="shared" si="17"/>
        <v>#N/A</v>
      </c>
      <c r="F138" s="7">
        <f t="shared" si="16"/>
        <v>10.87189</v>
      </c>
      <c r="G138" s="4" t="e">
        <f t="shared" si="18"/>
        <v>#N/A</v>
      </c>
      <c r="H138" s="2" t="e">
        <f t="shared" si="19"/>
        <v>#N/A</v>
      </c>
      <c r="J138" s="2" t="e">
        <f t="shared" ref="J138:J166" si="20">H138-$I$136</f>
        <v>#N/A</v>
      </c>
    </row>
    <row r="139" spans="1:10" x14ac:dyDescent="0.2">
      <c r="A139" t="s">
        <v>13</v>
      </c>
      <c r="B139" s="58">
        <v>43552</v>
      </c>
      <c r="C139" s="3">
        <v>1</v>
      </c>
      <c r="D139" s="3">
        <f t="shared" si="14"/>
        <v>54</v>
      </c>
      <c r="E139" s="4" t="e">
        <f t="shared" si="17"/>
        <v>#N/A</v>
      </c>
      <c r="F139" s="7">
        <f t="shared" si="16"/>
        <v>11.077020000000001</v>
      </c>
      <c r="G139" s="4" t="e">
        <f t="shared" si="18"/>
        <v>#N/A</v>
      </c>
      <c r="H139" s="2" t="e">
        <f t="shared" si="19"/>
        <v>#N/A</v>
      </c>
      <c r="J139" s="2" t="e">
        <f t="shared" si="20"/>
        <v>#N/A</v>
      </c>
    </row>
    <row r="140" spans="1:10" x14ac:dyDescent="0.2">
      <c r="A140" t="s">
        <v>12</v>
      </c>
      <c r="B140" s="61">
        <v>43551</v>
      </c>
      <c r="C140" s="3">
        <v>1</v>
      </c>
      <c r="D140" s="3">
        <f t="shared" si="14"/>
        <v>55</v>
      </c>
      <c r="E140" s="4" t="e">
        <f t="shared" si="17"/>
        <v>#N/A</v>
      </c>
      <c r="F140" s="7">
        <f t="shared" si="16"/>
        <v>11.28215</v>
      </c>
      <c r="G140" s="4" t="e">
        <f t="shared" si="18"/>
        <v>#N/A</v>
      </c>
      <c r="H140" s="2" t="e">
        <f t="shared" si="19"/>
        <v>#N/A</v>
      </c>
      <c r="J140" s="2" t="e">
        <f t="shared" si="20"/>
        <v>#N/A</v>
      </c>
    </row>
    <row r="141" spans="1:10" x14ac:dyDescent="0.2">
      <c r="A141" t="s">
        <v>18</v>
      </c>
      <c r="B141" s="58">
        <v>43550</v>
      </c>
      <c r="C141" s="3">
        <v>1</v>
      </c>
      <c r="D141" s="3">
        <f t="shared" si="14"/>
        <v>56</v>
      </c>
      <c r="E141" s="4" t="e">
        <f t="shared" si="17"/>
        <v>#N/A</v>
      </c>
      <c r="F141" s="7">
        <f t="shared" si="16"/>
        <v>11.48728</v>
      </c>
      <c r="G141" s="4" t="e">
        <f t="shared" si="18"/>
        <v>#N/A</v>
      </c>
      <c r="H141" s="2" t="e">
        <f t="shared" si="19"/>
        <v>#N/A</v>
      </c>
      <c r="J141" s="2" t="e">
        <f t="shared" si="20"/>
        <v>#N/A</v>
      </c>
    </row>
    <row r="142" spans="1:10" x14ac:dyDescent="0.2">
      <c r="A142" t="s">
        <v>17</v>
      </c>
      <c r="B142" s="61">
        <v>43549</v>
      </c>
      <c r="C142" s="3">
        <v>1</v>
      </c>
      <c r="D142" s="3">
        <f t="shared" si="14"/>
        <v>57</v>
      </c>
      <c r="E142" s="4" t="e">
        <f t="shared" si="17"/>
        <v>#N/A</v>
      </c>
      <c r="F142" s="7">
        <f t="shared" si="16"/>
        <v>11.692410000000001</v>
      </c>
      <c r="G142" s="4" t="e">
        <f t="shared" si="18"/>
        <v>#N/A</v>
      </c>
      <c r="H142" s="2" t="e">
        <f t="shared" si="19"/>
        <v>#N/A</v>
      </c>
      <c r="J142" s="2" t="e">
        <f t="shared" si="20"/>
        <v>#N/A</v>
      </c>
    </row>
    <row r="143" spans="1:10" x14ac:dyDescent="0.2">
      <c r="A143" t="s">
        <v>16</v>
      </c>
      <c r="B143" s="58">
        <v>43548</v>
      </c>
      <c r="C143" s="3">
        <v>0</v>
      </c>
      <c r="D143" s="3">
        <f t="shared" si="14"/>
        <v>57</v>
      </c>
      <c r="E143" s="4" t="e">
        <f t="shared" si="17"/>
        <v>#N/A</v>
      </c>
      <c r="F143" s="7">
        <f t="shared" si="16"/>
        <v>11.692410000000001</v>
      </c>
      <c r="G143" s="4" t="e">
        <f t="shared" si="18"/>
        <v>#N/A</v>
      </c>
      <c r="H143" s="2" t="e">
        <f t="shared" si="19"/>
        <v>#N/A</v>
      </c>
      <c r="J143" s="2" t="e">
        <f t="shared" si="20"/>
        <v>#N/A</v>
      </c>
    </row>
    <row r="144" spans="1:10" x14ac:dyDescent="0.2">
      <c r="A144" t="s">
        <v>15</v>
      </c>
      <c r="B144" s="61">
        <v>43547</v>
      </c>
      <c r="C144" s="3">
        <v>0</v>
      </c>
      <c r="D144" s="3">
        <f t="shared" si="14"/>
        <v>57</v>
      </c>
      <c r="E144" s="4" t="e">
        <f t="shared" si="17"/>
        <v>#N/A</v>
      </c>
      <c r="F144" s="7">
        <f t="shared" si="16"/>
        <v>11.692410000000001</v>
      </c>
      <c r="G144" s="4" t="e">
        <f t="shared" si="18"/>
        <v>#N/A</v>
      </c>
      <c r="H144" s="2" t="e">
        <f t="shared" si="19"/>
        <v>#N/A</v>
      </c>
      <c r="J144" s="2" t="e">
        <f t="shared" si="20"/>
        <v>#N/A</v>
      </c>
    </row>
    <row r="145" spans="1:10" x14ac:dyDescent="0.2">
      <c r="A145" t="s">
        <v>14</v>
      </c>
      <c r="B145" s="58">
        <v>43546</v>
      </c>
      <c r="C145" s="3">
        <v>1</v>
      </c>
      <c r="D145" s="3">
        <f t="shared" si="14"/>
        <v>58</v>
      </c>
      <c r="E145" s="4" t="e">
        <f t="shared" si="17"/>
        <v>#N/A</v>
      </c>
      <c r="F145" s="7">
        <f t="shared" si="16"/>
        <v>11.897540000000001</v>
      </c>
      <c r="G145" s="4" t="e">
        <f t="shared" si="18"/>
        <v>#N/A</v>
      </c>
      <c r="H145" s="2" t="e">
        <f t="shared" si="19"/>
        <v>#N/A</v>
      </c>
      <c r="J145" s="2" t="e">
        <f t="shared" si="20"/>
        <v>#N/A</v>
      </c>
    </row>
    <row r="146" spans="1:10" x14ac:dyDescent="0.2">
      <c r="A146" t="s">
        <v>13</v>
      </c>
      <c r="B146" s="61">
        <v>43545</v>
      </c>
      <c r="C146" s="3">
        <v>1</v>
      </c>
      <c r="D146" s="3">
        <f t="shared" si="14"/>
        <v>59</v>
      </c>
      <c r="E146" s="4" t="e">
        <f t="shared" si="17"/>
        <v>#N/A</v>
      </c>
      <c r="F146" s="7">
        <f t="shared" si="16"/>
        <v>12.10267</v>
      </c>
      <c r="G146" s="4" t="e">
        <f t="shared" si="18"/>
        <v>#N/A</v>
      </c>
      <c r="H146" s="2" t="e">
        <f t="shared" si="19"/>
        <v>#N/A</v>
      </c>
      <c r="J146" s="2" t="e">
        <f t="shared" si="20"/>
        <v>#N/A</v>
      </c>
    </row>
    <row r="147" spans="1:10" x14ac:dyDescent="0.2">
      <c r="A147" t="s">
        <v>12</v>
      </c>
      <c r="B147" s="58">
        <v>43544</v>
      </c>
      <c r="C147" s="3">
        <v>1</v>
      </c>
      <c r="D147" s="3">
        <f t="shared" si="14"/>
        <v>60</v>
      </c>
      <c r="E147" s="4" t="e">
        <f t="shared" si="17"/>
        <v>#N/A</v>
      </c>
      <c r="F147" s="7">
        <f t="shared" si="16"/>
        <v>12.3078</v>
      </c>
      <c r="G147" s="4" t="e">
        <f t="shared" si="18"/>
        <v>#N/A</v>
      </c>
      <c r="H147" s="2" t="e">
        <f t="shared" si="19"/>
        <v>#N/A</v>
      </c>
      <c r="J147" s="2" t="e">
        <f t="shared" si="20"/>
        <v>#N/A</v>
      </c>
    </row>
    <row r="148" spans="1:10" x14ac:dyDescent="0.2">
      <c r="A148" t="s">
        <v>18</v>
      </c>
      <c r="B148" s="61">
        <v>43543</v>
      </c>
      <c r="C148" s="3">
        <v>1</v>
      </c>
      <c r="D148" s="3">
        <f t="shared" ref="D148:D211" si="21">D147+C148</f>
        <v>61</v>
      </c>
      <c r="E148" s="4" t="e">
        <f t="shared" si="17"/>
        <v>#N/A</v>
      </c>
      <c r="F148" s="7">
        <f t="shared" si="16"/>
        <v>12.512930000000001</v>
      </c>
      <c r="G148" s="4" t="e">
        <f t="shared" si="18"/>
        <v>#N/A</v>
      </c>
      <c r="H148" s="2" t="e">
        <f t="shared" si="19"/>
        <v>#N/A</v>
      </c>
      <c r="J148" s="2" t="e">
        <f t="shared" si="20"/>
        <v>#N/A</v>
      </c>
    </row>
    <row r="149" spans="1:10" x14ac:dyDescent="0.2">
      <c r="A149" t="s">
        <v>17</v>
      </c>
      <c r="B149" s="58">
        <v>43542</v>
      </c>
      <c r="C149" s="3">
        <v>1</v>
      </c>
      <c r="D149" s="3">
        <f t="shared" si="21"/>
        <v>62</v>
      </c>
      <c r="E149" s="4" t="e">
        <f t="shared" si="17"/>
        <v>#N/A</v>
      </c>
      <c r="F149" s="7">
        <f t="shared" si="16"/>
        <v>12.718060000000001</v>
      </c>
      <c r="G149" s="4" t="e">
        <f t="shared" si="18"/>
        <v>#N/A</v>
      </c>
      <c r="H149" s="2" t="e">
        <f t="shared" si="19"/>
        <v>#N/A</v>
      </c>
      <c r="J149" s="2" t="e">
        <f t="shared" si="20"/>
        <v>#N/A</v>
      </c>
    </row>
    <row r="150" spans="1:10" x14ac:dyDescent="0.2">
      <c r="A150" t="s">
        <v>16</v>
      </c>
      <c r="B150" s="61">
        <v>43541</v>
      </c>
      <c r="C150" s="3">
        <v>0</v>
      </c>
      <c r="D150" s="3">
        <f t="shared" si="21"/>
        <v>62</v>
      </c>
      <c r="E150" s="4" t="e">
        <f t="shared" si="17"/>
        <v>#N/A</v>
      </c>
      <c r="F150" s="7">
        <f t="shared" si="16"/>
        <v>12.718060000000001</v>
      </c>
      <c r="G150" s="4" t="e">
        <f t="shared" si="18"/>
        <v>#N/A</v>
      </c>
      <c r="H150" s="2" t="e">
        <f t="shared" si="19"/>
        <v>#N/A</v>
      </c>
      <c r="J150" s="2" t="e">
        <f t="shared" si="20"/>
        <v>#N/A</v>
      </c>
    </row>
    <row r="151" spans="1:10" x14ac:dyDescent="0.2">
      <c r="A151" t="s">
        <v>15</v>
      </c>
      <c r="B151" s="58">
        <v>43540</v>
      </c>
      <c r="C151" s="3">
        <v>0</v>
      </c>
      <c r="D151" s="3">
        <f t="shared" si="21"/>
        <v>62</v>
      </c>
      <c r="E151" s="4" t="e">
        <f t="shared" si="17"/>
        <v>#N/A</v>
      </c>
      <c r="F151" s="7">
        <f t="shared" si="16"/>
        <v>12.718060000000001</v>
      </c>
      <c r="G151" s="4" t="e">
        <f t="shared" si="18"/>
        <v>#N/A</v>
      </c>
      <c r="H151" s="2" t="e">
        <f t="shared" si="19"/>
        <v>#N/A</v>
      </c>
      <c r="J151" s="2" t="e">
        <f t="shared" si="20"/>
        <v>#N/A</v>
      </c>
    </row>
    <row r="152" spans="1:10" x14ac:dyDescent="0.2">
      <c r="A152" t="s">
        <v>14</v>
      </c>
      <c r="B152" s="61">
        <v>43539</v>
      </c>
      <c r="C152" s="3">
        <v>1</v>
      </c>
      <c r="D152" s="3">
        <f t="shared" si="21"/>
        <v>63</v>
      </c>
      <c r="E152" s="4" t="e">
        <f t="shared" si="17"/>
        <v>#N/A</v>
      </c>
      <c r="F152" s="7">
        <f t="shared" si="16"/>
        <v>12.92319</v>
      </c>
      <c r="G152" s="4" t="e">
        <f t="shared" si="18"/>
        <v>#N/A</v>
      </c>
      <c r="H152" s="2" t="e">
        <f t="shared" si="19"/>
        <v>#N/A</v>
      </c>
      <c r="J152" s="2" t="e">
        <f t="shared" si="20"/>
        <v>#N/A</v>
      </c>
    </row>
    <row r="153" spans="1:10" x14ac:dyDescent="0.2">
      <c r="A153" t="s">
        <v>13</v>
      </c>
      <c r="B153" s="58">
        <v>43538</v>
      </c>
      <c r="C153" s="3">
        <v>1</v>
      </c>
      <c r="D153" s="3">
        <f t="shared" si="21"/>
        <v>64</v>
      </c>
      <c r="E153" s="4" t="e">
        <f t="shared" si="17"/>
        <v>#N/A</v>
      </c>
      <c r="F153" s="7">
        <f t="shared" si="16"/>
        <v>13.12832</v>
      </c>
      <c r="G153" s="4" t="e">
        <f t="shared" si="18"/>
        <v>#N/A</v>
      </c>
      <c r="H153" s="2" t="e">
        <f t="shared" si="19"/>
        <v>#N/A</v>
      </c>
      <c r="J153" s="2" t="e">
        <f t="shared" si="20"/>
        <v>#N/A</v>
      </c>
    </row>
    <row r="154" spans="1:10" x14ac:dyDescent="0.2">
      <c r="A154" t="s">
        <v>12</v>
      </c>
      <c r="B154" s="61">
        <v>43537</v>
      </c>
      <c r="C154" s="3">
        <v>1</v>
      </c>
      <c r="D154" s="3">
        <f t="shared" si="21"/>
        <v>65</v>
      </c>
      <c r="E154" s="4" t="e">
        <f t="shared" si="17"/>
        <v>#N/A</v>
      </c>
      <c r="F154" s="7">
        <f t="shared" si="16"/>
        <v>13.333450000000001</v>
      </c>
      <c r="G154" s="4" t="e">
        <f t="shared" si="18"/>
        <v>#N/A</v>
      </c>
      <c r="H154" s="2" t="e">
        <f t="shared" si="19"/>
        <v>#N/A</v>
      </c>
      <c r="J154" s="2" t="e">
        <f t="shared" si="20"/>
        <v>#N/A</v>
      </c>
    </row>
    <row r="155" spans="1:10" x14ac:dyDescent="0.2">
      <c r="A155" t="s">
        <v>18</v>
      </c>
      <c r="B155" s="58">
        <v>43536</v>
      </c>
      <c r="C155" s="3">
        <v>1</v>
      </c>
      <c r="D155" s="3">
        <f t="shared" si="21"/>
        <v>66</v>
      </c>
      <c r="E155" s="4" t="e">
        <f t="shared" si="17"/>
        <v>#N/A</v>
      </c>
      <c r="F155" s="7">
        <f t="shared" si="16"/>
        <v>13.53858</v>
      </c>
      <c r="G155" s="4" t="e">
        <f t="shared" si="18"/>
        <v>#N/A</v>
      </c>
      <c r="H155" s="2" t="e">
        <f t="shared" si="19"/>
        <v>#N/A</v>
      </c>
      <c r="J155" s="2" t="e">
        <f t="shared" si="20"/>
        <v>#N/A</v>
      </c>
    </row>
    <row r="156" spans="1:10" x14ac:dyDescent="0.2">
      <c r="A156" t="s">
        <v>17</v>
      </c>
      <c r="B156" s="61">
        <v>43535</v>
      </c>
      <c r="C156" s="3">
        <v>1</v>
      </c>
      <c r="D156" s="3">
        <f t="shared" si="21"/>
        <v>67</v>
      </c>
      <c r="E156" s="4" t="e">
        <f t="shared" si="17"/>
        <v>#N/A</v>
      </c>
      <c r="F156" s="7">
        <f t="shared" si="16"/>
        <v>13.74371</v>
      </c>
      <c r="G156" s="4" t="e">
        <f t="shared" si="18"/>
        <v>#N/A</v>
      </c>
      <c r="H156" s="2" t="e">
        <f t="shared" si="19"/>
        <v>#N/A</v>
      </c>
      <c r="J156" s="2" t="e">
        <f t="shared" si="20"/>
        <v>#N/A</v>
      </c>
    </row>
    <row r="157" spans="1:10" x14ac:dyDescent="0.2">
      <c r="A157" t="s">
        <v>16</v>
      </c>
      <c r="B157" s="58">
        <v>43534</v>
      </c>
      <c r="C157" s="3">
        <v>0</v>
      </c>
      <c r="D157" s="3">
        <f t="shared" si="21"/>
        <v>67</v>
      </c>
      <c r="E157" s="4" t="e">
        <f t="shared" si="17"/>
        <v>#N/A</v>
      </c>
      <c r="F157" s="7">
        <f t="shared" si="16"/>
        <v>13.74371</v>
      </c>
      <c r="G157" s="4" t="e">
        <f t="shared" si="18"/>
        <v>#N/A</v>
      </c>
      <c r="H157" s="2" t="e">
        <f t="shared" si="19"/>
        <v>#N/A</v>
      </c>
      <c r="J157" s="2" t="e">
        <f t="shared" si="20"/>
        <v>#N/A</v>
      </c>
    </row>
    <row r="158" spans="1:10" x14ac:dyDescent="0.2">
      <c r="A158" t="s">
        <v>15</v>
      </c>
      <c r="B158" s="61">
        <v>43533</v>
      </c>
      <c r="C158" s="3">
        <v>0</v>
      </c>
      <c r="D158" s="3">
        <f t="shared" si="21"/>
        <v>67</v>
      </c>
      <c r="E158" s="4" t="e">
        <f t="shared" si="17"/>
        <v>#N/A</v>
      </c>
      <c r="F158" s="7">
        <f t="shared" si="16"/>
        <v>13.74371</v>
      </c>
      <c r="G158" s="4" t="e">
        <f t="shared" si="18"/>
        <v>#N/A</v>
      </c>
      <c r="H158" s="2" t="e">
        <f t="shared" si="19"/>
        <v>#N/A</v>
      </c>
      <c r="J158" s="2" t="e">
        <f t="shared" si="20"/>
        <v>#N/A</v>
      </c>
    </row>
    <row r="159" spans="1:10" x14ac:dyDescent="0.2">
      <c r="A159" t="s">
        <v>14</v>
      </c>
      <c r="B159" s="58">
        <v>43532</v>
      </c>
      <c r="C159" s="3">
        <v>1</v>
      </c>
      <c r="D159" s="3">
        <f t="shared" si="21"/>
        <v>68</v>
      </c>
      <c r="E159" s="4" t="e">
        <f t="shared" si="17"/>
        <v>#N/A</v>
      </c>
      <c r="F159" s="7">
        <f t="shared" si="16"/>
        <v>13.948840000000001</v>
      </c>
      <c r="G159" s="4" t="e">
        <f t="shared" si="18"/>
        <v>#N/A</v>
      </c>
      <c r="H159" s="2" t="e">
        <f t="shared" si="19"/>
        <v>#N/A</v>
      </c>
      <c r="J159" s="2" t="e">
        <f t="shared" si="20"/>
        <v>#N/A</v>
      </c>
    </row>
    <row r="160" spans="1:10" x14ac:dyDescent="0.2">
      <c r="A160" t="s">
        <v>13</v>
      </c>
      <c r="B160" s="61">
        <v>43531</v>
      </c>
      <c r="C160" s="3">
        <v>1</v>
      </c>
      <c r="D160" s="3">
        <f t="shared" si="21"/>
        <v>69</v>
      </c>
      <c r="E160" s="4" t="e">
        <f t="shared" si="17"/>
        <v>#N/A</v>
      </c>
      <c r="F160" s="7">
        <f t="shared" si="16"/>
        <v>14.153970000000001</v>
      </c>
      <c r="G160" s="4" t="e">
        <f t="shared" si="18"/>
        <v>#N/A</v>
      </c>
      <c r="H160" s="2" t="e">
        <f t="shared" si="19"/>
        <v>#N/A</v>
      </c>
      <c r="J160" s="2" t="e">
        <f t="shared" si="20"/>
        <v>#N/A</v>
      </c>
    </row>
    <row r="161" spans="1:10" x14ac:dyDescent="0.2">
      <c r="A161" t="s">
        <v>12</v>
      </c>
      <c r="B161" s="58">
        <v>43530</v>
      </c>
      <c r="C161" s="3">
        <v>1</v>
      </c>
      <c r="D161" s="3">
        <f t="shared" si="21"/>
        <v>70</v>
      </c>
      <c r="E161" s="4" t="e">
        <f t="shared" si="17"/>
        <v>#N/A</v>
      </c>
      <c r="F161" s="7">
        <f t="shared" si="16"/>
        <v>14.3591</v>
      </c>
      <c r="G161" s="4" t="e">
        <f t="shared" si="18"/>
        <v>#N/A</v>
      </c>
      <c r="H161" s="2" t="e">
        <f t="shared" si="19"/>
        <v>#N/A</v>
      </c>
      <c r="J161" s="2" t="e">
        <f t="shared" si="20"/>
        <v>#N/A</v>
      </c>
    </row>
    <row r="162" spans="1:10" x14ac:dyDescent="0.2">
      <c r="A162" t="s">
        <v>18</v>
      </c>
      <c r="B162" s="61">
        <v>43529</v>
      </c>
      <c r="C162" s="3">
        <v>1</v>
      </c>
      <c r="D162" s="3">
        <f t="shared" si="21"/>
        <v>71</v>
      </c>
      <c r="E162" s="4" t="e">
        <f t="shared" si="17"/>
        <v>#N/A</v>
      </c>
      <c r="F162" s="7">
        <f t="shared" si="16"/>
        <v>14.56423</v>
      </c>
      <c r="G162" s="4" t="e">
        <f t="shared" si="18"/>
        <v>#N/A</v>
      </c>
      <c r="H162" s="2" t="e">
        <f t="shared" si="19"/>
        <v>#N/A</v>
      </c>
      <c r="J162" s="2" t="e">
        <f t="shared" si="20"/>
        <v>#N/A</v>
      </c>
    </row>
    <row r="163" spans="1:10" x14ac:dyDescent="0.2">
      <c r="A163" t="s">
        <v>17</v>
      </c>
      <c r="B163" s="58">
        <v>43528</v>
      </c>
      <c r="C163" s="3">
        <v>1</v>
      </c>
      <c r="D163" s="3">
        <f t="shared" si="21"/>
        <v>72</v>
      </c>
      <c r="E163" s="4" t="e">
        <f t="shared" si="17"/>
        <v>#N/A</v>
      </c>
      <c r="F163" s="7">
        <f t="shared" si="16"/>
        <v>14.769360000000001</v>
      </c>
      <c r="G163" s="4" t="e">
        <f t="shared" si="18"/>
        <v>#N/A</v>
      </c>
      <c r="H163" s="2" t="e">
        <f t="shared" si="19"/>
        <v>#N/A</v>
      </c>
      <c r="J163" s="2" t="e">
        <f t="shared" si="20"/>
        <v>#N/A</v>
      </c>
    </row>
    <row r="164" spans="1:10" x14ac:dyDescent="0.2">
      <c r="A164" t="s">
        <v>16</v>
      </c>
      <c r="B164" s="61">
        <v>43527</v>
      </c>
      <c r="C164" s="3">
        <v>0</v>
      </c>
      <c r="D164" s="3">
        <f t="shared" si="21"/>
        <v>72</v>
      </c>
      <c r="E164" s="4" t="e">
        <f t="shared" si="17"/>
        <v>#N/A</v>
      </c>
      <c r="F164" s="7">
        <f t="shared" si="16"/>
        <v>14.769360000000001</v>
      </c>
      <c r="G164" s="4" t="e">
        <f t="shared" si="18"/>
        <v>#N/A</v>
      </c>
      <c r="H164" s="2" t="e">
        <f t="shared" si="19"/>
        <v>#N/A</v>
      </c>
      <c r="J164" s="2" t="e">
        <f t="shared" si="20"/>
        <v>#N/A</v>
      </c>
    </row>
    <row r="165" spans="1:10" x14ac:dyDescent="0.2">
      <c r="A165" t="s">
        <v>15</v>
      </c>
      <c r="B165" s="58">
        <v>43526</v>
      </c>
      <c r="C165" s="3">
        <v>0</v>
      </c>
      <c r="D165" s="3">
        <f t="shared" si="21"/>
        <v>72</v>
      </c>
      <c r="E165" s="4" t="e">
        <f t="shared" si="17"/>
        <v>#N/A</v>
      </c>
      <c r="F165" s="7">
        <f t="shared" si="16"/>
        <v>14.769360000000001</v>
      </c>
      <c r="G165" s="4" t="e">
        <f t="shared" si="18"/>
        <v>#N/A</v>
      </c>
      <c r="H165" s="2" t="e">
        <f t="shared" si="19"/>
        <v>#N/A</v>
      </c>
      <c r="J165" s="2" t="e">
        <f t="shared" si="20"/>
        <v>#N/A</v>
      </c>
    </row>
    <row r="166" spans="1:10" x14ac:dyDescent="0.2">
      <c r="A166" t="s">
        <v>14</v>
      </c>
      <c r="B166" s="61">
        <v>43525</v>
      </c>
      <c r="C166" s="3">
        <v>1</v>
      </c>
      <c r="D166" s="3">
        <f t="shared" si="21"/>
        <v>73</v>
      </c>
      <c r="E166" s="4" t="e">
        <f t="shared" si="17"/>
        <v>#N/A</v>
      </c>
      <c r="F166" s="7">
        <f t="shared" si="16"/>
        <v>14.974490000000001</v>
      </c>
      <c r="G166" s="4" t="e">
        <f t="shared" si="18"/>
        <v>#N/A</v>
      </c>
      <c r="H166" s="2" t="e">
        <f t="shared" si="19"/>
        <v>#N/A</v>
      </c>
      <c r="J166" s="2" t="e">
        <f t="shared" si="20"/>
        <v>#N/A</v>
      </c>
    </row>
    <row r="167" spans="1:10" x14ac:dyDescent="0.2">
      <c r="A167" t="s">
        <v>13</v>
      </c>
      <c r="B167" s="58">
        <v>43524</v>
      </c>
      <c r="C167" s="3">
        <v>1</v>
      </c>
      <c r="D167" s="3">
        <f t="shared" si="21"/>
        <v>74</v>
      </c>
      <c r="E167" s="4" t="e">
        <f t="shared" si="17"/>
        <v>#N/A</v>
      </c>
      <c r="F167" s="7">
        <f t="shared" si="16"/>
        <v>15.17962</v>
      </c>
      <c r="G167" s="4" t="e">
        <f t="shared" si="18"/>
        <v>#N/A</v>
      </c>
      <c r="H167" s="2" t="e">
        <f t="shared" si="19"/>
        <v>#N/A</v>
      </c>
      <c r="I167" s="2" t="e">
        <f>$C$1/12*5.5</f>
        <v>#N/A</v>
      </c>
      <c r="J167" s="2" t="e">
        <f>H167-$I$167</f>
        <v>#N/A</v>
      </c>
    </row>
    <row r="168" spans="1:10" x14ac:dyDescent="0.2">
      <c r="A168" t="s">
        <v>12</v>
      </c>
      <c r="B168" s="61">
        <v>43523</v>
      </c>
      <c r="C168" s="3">
        <v>1</v>
      </c>
      <c r="D168" s="3">
        <f t="shared" si="21"/>
        <v>75</v>
      </c>
      <c r="E168" s="4" t="e">
        <f t="shared" si="17"/>
        <v>#N/A</v>
      </c>
      <c r="F168" s="7">
        <f t="shared" si="16"/>
        <v>15.38475</v>
      </c>
      <c r="G168" s="4" t="e">
        <f t="shared" si="18"/>
        <v>#N/A</v>
      </c>
      <c r="H168" s="2" t="e">
        <f t="shared" si="19"/>
        <v>#N/A</v>
      </c>
      <c r="J168" s="2" t="e">
        <f>H168-$I$167</f>
        <v>#N/A</v>
      </c>
    </row>
    <row r="169" spans="1:10" x14ac:dyDescent="0.2">
      <c r="A169" t="s">
        <v>18</v>
      </c>
      <c r="B169" s="58">
        <v>43522</v>
      </c>
      <c r="C169" s="3">
        <v>1</v>
      </c>
      <c r="D169" s="3">
        <f t="shared" si="21"/>
        <v>76</v>
      </c>
      <c r="E169" s="4" t="e">
        <f t="shared" si="17"/>
        <v>#N/A</v>
      </c>
      <c r="F169" s="7">
        <f t="shared" si="16"/>
        <v>15.589880000000001</v>
      </c>
      <c r="G169" s="4" t="e">
        <f t="shared" si="18"/>
        <v>#N/A</v>
      </c>
      <c r="H169" s="2" t="e">
        <f t="shared" si="19"/>
        <v>#N/A</v>
      </c>
      <c r="J169" s="2" t="e">
        <f t="shared" ref="J169:J194" si="22">H169-$I$167</f>
        <v>#N/A</v>
      </c>
    </row>
    <row r="170" spans="1:10" x14ac:dyDescent="0.2">
      <c r="A170" t="s">
        <v>17</v>
      </c>
      <c r="B170" s="61">
        <v>43521</v>
      </c>
      <c r="C170" s="3">
        <v>1</v>
      </c>
      <c r="D170" s="3">
        <f t="shared" si="21"/>
        <v>77</v>
      </c>
      <c r="E170" s="4" t="e">
        <f t="shared" si="17"/>
        <v>#N/A</v>
      </c>
      <c r="F170" s="7">
        <f t="shared" si="16"/>
        <v>15.795010000000001</v>
      </c>
      <c r="G170" s="4" t="e">
        <f t="shared" si="18"/>
        <v>#N/A</v>
      </c>
      <c r="H170" s="2" t="e">
        <f t="shared" si="19"/>
        <v>#N/A</v>
      </c>
      <c r="J170" s="2" t="e">
        <f t="shared" si="22"/>
        <v>#N/A</v>
      </c>
    </row>
    <row r="171" spans="1:10" x14ac:dyDescent="0.2">
      <c r="A171" t="s">
        <v>16</v>
      </c>
      <c r="B171" s="58">
        <v>43520</v>
      </c>
      <c r="C171" s="3">
        <v>0</v>
      </c>
      <c r="D171" s="3">
        <f t="shared" si="21"/>
        <v>77</v>
      </c>
      <c r="E171" s="4" t="e">
        <f t="shared" si="17"/>
        <v>#N/A</v>
      </c>
      <c r="F171" s="7">
        <f t="shared" si="16"/>
        <v>15.795010000000001</v>
      </c>
      <c r="G171" s="4" t="e">
        <f t="shared" si="18"/>
        <v>#N/A</v>
      </c>
      <c r="H171" s="2" t="e">
        <f t="shared" si="19"/>
        <v>#N/A</v>
      </c>
      <c r="J171" s="2" t="e">
        <f t="shared" si="22"/>
        <v>#N/A</v>
      </c>
    </row>
    <row r="172" spans="1:10" x14ac:dyDescent="0.2">
      <c r="A172" t="s">
        <v>15</v>
      </c>
      <c r="B172" s="61">
        <v>43519</v>
      </c>
      <c r="C172" s="3">
        <v>0</v>
      </c>
      <c r="D172" s="3">
        <f t="shared" si="21"/>
        <v>77</v>
      </c>
      <c r="E172" s="4" t="e">
        <f t="shared" si="17"/>
        <v>#N/A</v>
      </c>
      <c r="F172" s="7">
        <f t="shared" si="16"/>
        <v>15.795010000000001</v>
      </c>
      <c r="G172" s="4" t="e">
        <f t="shared" si="18"/>
        <v>#N/A</v>
      </c>
      <c r="H172" s="2" t="e">
        <f t="shared" si="19"/>
        <v>#N/A</v>
      </c>
      <c r="J172" s="2" t="e">
        <f t="shared" si="22"/>
        <v>#N/A</v>
      </c>
    </row>
    <row r="173" spans="1:10" x14ac:dyDescent="0.2">
      <c r="A173" t="s">
        <v>14</v>
      </c>
      <c r="B173" s="58">
        <v>43518</v>
      </c>
      <c r="C173" s="3">
        <v>1</v>
      </c>
      <c r="D173" s="3">
        <f t="shared" si="21"/>
        <v>78</v>
      </c>
      <c r="E173" s="4" t="e">
        <f t="shared" si="17"/>
        <v>#N/A</v>
      </c>
      <c r="F173" s="7">
        <f t="shared" si="16"/>
        <v>16.000140000000002</v>
      </c>
      <c r="G173" s="4" t="e">
        <f t="shared" si="18"/>
        <v>#N/A</v>
      </c>
      <c r="H173" s="2" t="e">
        <f t="shared" si="19"/>
        <v>#N/A</v>
      </c>
      <c r="J173" s="2" t="e">
        <f t="shared" si="22"/>
        <v>#N/A</v>
      </c>
    </row>
    <row r="174" spans="1:10" x14ac:dyDescent="0.2">
      <c r="A174" t="s">
        <v>13</v>
      </c>
      <c r="B174" s="61">
        <v>43517</v>
      </c>
      <c r="C174" s="3">
        <v>1</v>
      </c>
      <c r="D174" s="3">
        <f t="shared" si="21"/>
        <v>79</v>
      </c>
      <c r="E174" s="4" t="e">
        <f t="shared" si="17"/>
        <v>#N/A</v>
      </c>
      <c r="F174" s="7">
        <f t="shared" si="16"/>
        <v>16.205270000000002</v>
      </c>
      <c r="G174" s="4" t="e">
        <f t="shared" si="18"/>
        <v>#N/A</v>
      </c>
      <c r="H174" s="2" t="e">
        <f t="shared" si="19"/>
        <v>#N/A</v>
      </c>
      <c r="J174" s="2" t="e">
        <f t="shared" si="22"/>
        <v>#N/A</v>
      </c>
    </row>
    <row r="175" spans="1:10" x14ac:dyDescent="0.2">
      <c r="A175" t="s">
        <v>12</v>
      </c>
      <c r="B175" s="58">
        <v>43516</v>
      </c>
      <c r="C175" s="3">
        <v>1</v>
      </c>
      <c r="D175" s="3">
        <f t="shared" si="21"/>
        <v>80</v>
      </c>
      <c r="E175" s="4" t="e">
        <f t="shared" si="17"/>
        <v>#N/A</v>
      </c>
      <c r="F175" s="7">
        <f t="shared" si="16"/>
        <v>16.410399999999999</v>
      </c>
      <c r="G175" s="4" t="e">
        <f t="shared" si="18"/>
        <v>#N/A</v>
      </c>
      <c r="H175" s="2" t="e">
        <f t="shared" si="19"/>
        <v>#N/A</v>
      </c>
      <c r="J175" s="2" t="e">
        <f t="shared" si="22"/>
        <v>#N/A</v>
      </c>
    </row>
    <row r="176" spans="1:10" x14ac:dyDescent="0.2">
      <c r="A176" t="s">
        <v>18</v>
      </c>
      <c r="B176" s="61">
        <v>43515</v>
      </c>
      <c r="C176" s="3">
        <v>1</v>
      </c>
      <c r="D176" s="3">
        <f t="shared" si="21"/>
        <v>81</v>
      </c>
      <c r="E176" s="4" t="e">
        <f t="shared" si="17"/>
        <v>#N/A</v>
      </c>
      <c r="F176" s="7">
        <f t="shared" si="16"/>
        <v>16.61553</v>
      </c>
      <c r="G176" s="4" t="e">
        <f t="shared" si="18"/>
        <v>#N/A</v>
      </c>
      <c r="H176" s="2" t="e">
        <f t="shared" si="19"/>
        <v>#N/A</v>
      </c>
      <c r="J176" s="2" t="e">
        <f t="shared" si="22"/>
        <v>#N/A</v>
      </c>
    </row>
    <row r="177" spans="1:10" x14ac:dyDescent="0.2">
      <c r="A177" t="s">
        <v>17</v>
      </c>
      <c r="B177" s="58">
        <v>43514</v>
      </c>
      <c r="C177" s="3">
        <v>1</v>
      </c>
      <c r="D177" s="3">
        <f t="shared" si="21"/>
        <v>82</v>
      </c>
      <c r="E177" s="4" t="e">
        <f t="shared" si="17"/>
        <v>#N/A</v>
      </c>
      <c r="F177" s="7">
        <f t="shared" si="16"/>
        <v>16.82066</v>
      </c>
      <c r="G177" s="4" t="e">
        <f t="shared" si="18"/>
        <v>#N/A</v>
      </c>
      <c r="H177" s="2" t="e">
        <f t="shared" si="19"/>
        <v>#N/A</v>
      </c>
      <c r="J177" s="2" t="e">
        <f t="shared" si="22"/>
        <v>#N/A</v>
      </c>
    </row>
    <row r="178" spans="1:10" x14ac:dyDescent="0.2">
      <c r="A178" t="s">
        <v>16</v>
      </c>
      <c r="B178" s="61">
        <v>43513</v>
      </c>
      <c r="C178" s="3">
        <v>0</v>
      </c>
      <c r="D178" s="3">
        <f t="shared" si="21"/>
        <v>82</v>
      </c>
      <c r="E178" s="4" t="e">
        <f t="shared" si="17"/>
        <v>#N/A</v>
      </c>
      <c r="F178" s="7">
        <f t="shared" si="16"/>
        <v>16.82066</v>
      </c>
      <c r="G178" s="4" t="e">
        <f t="shared" si="18"/>
        <v>#N/A</v>
      </c>
      <c r="H178" s="2" t="e">
        <f t="shared" si="19"/>
        <v>#N/A</v>
      </c>
      <c r="J178" s="2" t="e">
        <f t="shared" si="22"/>
        <v>#N/A</v>
      </c>
    </row>
    <row r="179" spans="1:10" x14ac:dyDescent="0.2">
      <c r="A179" t="s">
        <v>15</v>
      </c>
      <c r="B179" s="58">
        <v>43512</v>
      </c>
      <c r="C179" s="3">
        <v>0</v>
      </c>
      <c r="D179" s="3">
        <f t="shared" si="21"/>
        <v>82</v>
      </c>
      <c r="E179" s="4" t="e">
        <f t="shared" si="17"/>
        <v>#N/A</v>
      </c>
      <c r="F179" s="7">
        <f t="shared" si="16"/>
        <v>16.82066</v>
      </c>
      <c r="G179" s="4" t="e">
        <f t="shared" si="18"/>
        <v>#N/A</v>
      </c>
      <c r="H179" s="2" t="e">
        <f t="shared" si="19"/>
        <v>#N/A</v>
      </c>
      <c r="J179" s="2" t="e">
        <f t="shared" si="22"/>
        <v>#N/A</v>
      </c>
    </row>
    <row r="180" spans="1:10" x14ac:dyDescent="0.2">
      <c r="A180" t="s">
        <v>14</v>
      </c>
      <c r="B180" s="61">
        <v>43511</v>
      </c>
      <c r="C180" s="62">
        <v>0</v>
      </c>
      <c r="D180" s="3">
        <f t="shared" si="21"/>
        <v>82</v>
      </c>
      <c r="E180" s="4" t="e">
        <f t="shared" si="17"/>
        <v>#N/A</v>
      </c>
      <c r="F180" s="7">
        <f t="shared" si="16"/>
        <v>16.82066</v>
      </c>
      <c r="G180" s="4" t="e">
        <f t="shared" si="18"/>
        <v>#N/A</v>
      </c>
      <c r="H180" s="2" t="e">
        <f t="shared" si="19"/>
        <v>#N/A</v>
      </c>
      <c r="J180" s="2" t="e">
        <f t="shared" si="22"/>
        <v>#N/A</v>
      </c>
    </row>
    <row r="181" spans="1:10" x14ac:dyDescent="0.2">
      <c r="A181" t="s">
        <v>13</v>
      </c>
      <c r="B181" s="58">
        <v>43510</v>
      </c>
      <c r="C181" s="62">
        <v>0</v>
      </c>
      <c r="D181" s="3">
        <f t="shared" si="21"/>
        <v>82</v>
      </c>
      <c r="E181" s="4" t="e">
        <f t="shared" si="17"/>
        <v>#N/A</v>
      </c>
      <c r="F181" s="7">
        <f t="shared" ref="F181:F244" si="23">D181*0.20513</f>
        <v>16.82066</v>
      </c>
      <c r="G181" s="4" t="e">
        <f t="shared" si="18"/>
        <v>#N/A</v>
      </c>
      <c r="H181" s="2" t="e">
        <f t="shared" si="19"/>
        <v>#N/A</v>
      </c>
      <c r="J181" s="2" t="e">
        <f t="shared" si="22"/>
        <v>#N/A</v>
      </c>
    </row>
    <row r="182" spans="1:10" x14ac:dyDescent="0.2">
      <c r="A182" t="s">
        <v>12</v>
      </c>
      <c r="B182" s="61">
        <v>43509</v>
      </c>
      <c r="C182" s="62">
        <v>0</v>
      </c>
      <c r="D182" s="3">
        <f t="shared" si="21"/>
        <v>82</v>
      </c>
      <c r="E182" s="4" t="e">
        <f t="shared" si="17"/>
        <v>#N/A</v>
      </c>
      <c r="F182" s="7">
        <f t="shared" si="23"/>
        <v>16.82066</v>
      </c>
      <c r="G182" s="4" t="e">
        <f t="shared" si="18"/>
        <v>#N/A</v>
      </c>
      <c r="H182" s="2" t="e">
        <f t="shared" si="19"/>
        <v>#N/A</v>
      </c>
      <c r="J182" s="2" t="e">
        <f t="shared" si="22"/>
        <v>#N/A</v>
      </c>
    </row>
    <row r="183" spans="1:10" x14ac:dyDescent="0.2">
      <c r="A183" t="s">
        <v>18</v>
      </c>
      <c r="B183" s="58">
        <v>43508</v>
      </c>
      <c r="C183" s="62">
        <v>0</v>
      </c>
      <c r="D183" s="3">
        <f t="shared" si="21"/>
        <v>82</v>
      </c>
      <c r="E183" s="4" t="e">
        <f t="shared" si="17"/>
        <v>#N/A</v>
      </c>
      <c r="F183" s="7">
        <f t="shared" si="23"/>
        <v>16.82066</v>
      </c>
      <c r="G183" s="4" t="e">
        <f t="shared" si="18"/>
        <v>#N/A</v>
      </c>
      <c r="H183" s="2" t="e">
        <f t="shared" si="19"/>
        <v>#N/A</v>
      </c>
      <c r="J183" s="2" t="e">
        <f t="shared" si="22"/>
        <v>#N/A</v>
      </c>
    </row>
    <row r="184" spans="1:10" x14ac:dyDescent="0.2">
      <c r="A184" t="s">
        <v>17</v>
      </c>
      <c r="B184" s="61">
        <v>43507</v>
      </c>
      <c r="C184" s="62">
        <v>0</v>
      </c>
      <c r="D184" s="3">
        <f t="shared" si="21"/>
        <v>82</v>
      </c>
      <c r="E184" s="4" t="e">
        <f t="shared" si="17"/>
        <v>#N/A</v>
      </c>
      <c r="F184" s="7">
        <f t="shared" si="23"/>
        <v>16.82066</v>
      </c>
      <c r="G184" s="4" t="e">
        <f t="shared" si="18"/>
        <v>#N/A</v>
      </c>
      <c r="H184" s="2" t="e">
        <f t="shared" si="19"/>
        <v>#N/A</v>
      </c>
      <c r="J184" s="2" t="e">
        <f t="shared" si="22"/>
        <v>#N/A</v>
      </c>
    </row>
    <row r="185" spans="1:10" x14ac:dyDescent="0.2">
      <c r="A185" t="s">
        <v>16</v>
      </c>
      <c r="B185" s="58">
        <v>43506</v>
      </c>
      <c r="C185" s="3">
        <v>0</v>
      </c>
      <c r="D185" s="3">
        <f t="shared" si="21"/>
        <v>82</v>
      </c>
      <c r="E185" s="4" t="e">
        <f t="shared" si="17"/>
        <v>#N/A</v>
      </c>
      <c r="F185" s="7">
        <f t="shared" si="23"/>
        <v>16.82066</v>
      </c>
      <c r="G185" s="4" t="e">
        <f t="shared" si="18"/>
        <v>#N/A</v>
      </c>
      <c r="H185" s="2" t="e">
        <f t="shared" si="19"/>
        <v>#N/A</v>
      </c>
      <c r="J185" s="2" t="e">
        <f t="shared" si="22"/>
        <v>#N/A</v>
      </c>
    </row>
    <row r="186" spans="1:10" x14ac:dyDescent="0.2">
      <c r="A186" t="s">
        <v>15</v>
      </c>
      <c r="B186" s="61">
        <v>43505</v>
      </c>
      <c r="C186" s="3">
        <v>0</v>
      </c>
      <c r="D186" s="3">
        <f t="shared" si="21"/>
        <v>82</v>
      </c>
      <c r="E186" s="4" t="e">
        <f t="shared" si="17"/>
        <v>#N/A</v>
      </c>
      <c r="F186" s="7">
        <f t="shared" si="23"/>
        <v>16.82066</v>
      </c>
      <c r="G186" s="4" t="e">
        <f t="shared" si="18"/>
        <v>#N/A</v>
      </c>
      <c r="H186" s="2" t="e">
        <f t="shared" si="19"/>
        <v>#N/A</v>
      </c>
      <c r="J186" s="2" t="e">
        <f t="shared" si="22"/>
        <v>#N/A</v>
      </c>
    </row>
    <row r="187" spans="1:10" x14ac:dyDescent="0.2">
      <c r="A187" t="s">
        <v>14</v>
      </c>
      <c r="B187" s="58">
        <v>43504</v>
      </c>
      <c r="C187" s="3">
        <v>1</v>
      </c>
      <c r="D187" s="3">
        <f t="shared" si="21"/>
        <v>83</v>
      </c>
      <c r="E187" s="4" t="e">
        <f t="shared" si="17"/>
        <v>#N/A</v>
      </c>
      <c r="F187" s="7">
        <f t="shared" si="23"/>
        <v>17.025790000000001</v>
      </c>
      <c r="G187" s="4" t="e">
        <f t="shared" si="18"/>
        <v>#N/A</v>
      </c>
      <c r="H187" s="2" t="e">
        <f t="shared" si="19"/>
        <v>#N/A</v>
      </c>
      <c r="J187" s="2" t="e">
        <f t="shared" si="22"/>
        <v>#N/A</v>
      </c>
    </row>
    <row r="188" spans="1:10" x14ac:dyDescent="0.2">
      <c r="A188" t="s">
        <v>13</v>
      </c>
      <c r="B188" s="61">
        <v>43503</v>
      </c>
      <c r="C188" s="3">
        <v>1</v>
      </c>
      <c r="D188" s="3">
        <f t="shared" si="21"/>
        <v>84</v>
      </c>
      <c r="E188" s="4" t="e">
        <f t="shared" si="17"/>
        <v>#N/A</v>
      </c>
      <c r="F188" s="7">
        <f t="shared" si="23"/>
        <v>17.230920000000001</v>
      </c>
      <c r="G188" s="4" t="e">
        <f t="shared" si="18"/>
        <v>#N/A</v>
      </c>
      <c r="H188" s="2" t="e">
        <f t="shared" si="19"/>
        <v>#N/A</v>
      </c>
      <c r="J188" s="2" t="e">
        <f t="shared" si="22"/>
        <v>#N/A</v>
      </c>
    </row>
    <row r="189" spans="1:10" x14ac:dyDescent="0.2">
      <c r="A189" t="s">
        <v>12</v>
      </c>
      <c r="B189" s="58">
        <v>43502</v>
      </c>
      <c r="C189" s="3">
        <v>1</v>
      </c>
      <c r="D189" s="3">
        <f t="shared" si="21"/>
        <v>85</v>
      </c>
      <c r="E189" s="4" t="e">
        <f t="shared" si="17"/>
        <v>#N/A</v>
      </c>
      <c r="F189" s="7">
        <f t="shared" si="23"/>
        <v>17.436050000000002</v>
      </c>
      <c r="G189" s="4" t="e">
        <f t="shared" si="18"/>
        <v>#N/A</v>
      </c>
      <c r="H189" s="2" t="e">
        <f t="shared" si="19"/>
        <v>#N/A</v>
      </c>
      <c r="J189" s="2" t="e">
        <f t="shared" si="22"/>
        <v>#N/A</v>
      </c>
    </row>
    <row r="190" spans="1:10" x14ac:dyDescent="0.2">
      <c r="A190" t="s">
        <v>18</v>
      </c>
      <c r="B190" s="61">
        <v>43501</v>
      </c>
      <c r="C190" s="3">
        <v>1</v>
      </c>
      <c r="D190" s="3">
        <f t="shared" si="21"/>
        <v>86</v>
      </c>
      <c r="E190" s="4" t="e">
        <f t="shared" si="17"/>
        <v>#N/A</v>
      </c>
      <c r="F190" s="7">
        <f t="shared" si="23"/>
        <v>17.641180000000002</v>
      </c>
      <c r="G190" s="4" t="e">
        <f t="shared" si="18"/>
        <v>#N/A</v>
      </c>
      <c r="H190" s="2" t="e">
        <f t="shared" si="19"/>
        <v>#N/A</v>
      </c>
      <c r="J190" s="2" t="e">
        <f t="shared" si="22"/>
        <v>#N/A</v>
      </c>
    </row>
    <row r="191" spans="1:10" x14ac:dyDescent="0.2">
      <c r="A191" t="s">
        <v>17</v>
      </c>
      <c r="B191" s="58">
        <v>43500</v>
      </c>
      <c r="C191" s="3">
        <v>1</v>
      </c>
      <c r="D191" s="3">
        <f t="shared" si="21"/>
        <v>87</v>
      </c>
      <c r="E191" s="4" t="e">
        <f t="shared" si="17"/>
        <v>#N/A</v>
      </c>
      <c r="F191" s="7">
        <f t="shared" si="23"/>
        <v>17.846309999999999</v>
      </c>
      <c r="G191" s="4" t="e">
        <f t="shared" si="18"/>
        <v>#N/A</v>
      </c>
      <c r="H191" s="2" t="e">
        <f t="shared" si="19"/>
        <v>#N/A</v>
      </c>
      <c r="J191" s="2" t="e">
        <f t="shared" si="22"/>
        <v>#N/A</v>
      </c>
    </row>
    <row r="192" spans="1:10" x14ac:dyDescent="0.2">
      <c r="A192" t="s">
        <v>16</v>
      </c>
      <c r="B192" s="61">
        <v>43499</v>
      </c>
      <c r="C192" s="3">
        <v>0</v>
      </c>
      <c r="D192" s="3">
        <f t="shared" si="21"/>
        <v>87</v>
      </c>
      <c r="E192" s="4" t="e">
        <f t="shared" si="17"/>
        <v>#N/A</v>
      </c>
      <c r="F192" s="7">
        <f t="shared" si="23"/>
        <v>17.846309999999999</v>
      </c>
      <c r="G192" s="4" t="e">
        <f t="shared" si="18"/>
        <v>#N/A</v>
      </c>
      <c r="H192" s="2" t="e">
        <f t="shared" si="19"/>
        <v>#N/A</v>
      </c>
      <c r="J192" s="2" t="e">
        <f t="shared" si="22"/>
        <v>#N/A</v>
      </c>
    </row>
    <row r="193" spans="1:10" x14ac:dyDescent="0.2">
      <c r="A193" t="s">
        <v>15</v>
      </c>
      <c r="B193" s="58">
        <v>43498</v>
      </c>
      <c r="C193" s="3">
        <v>0</v>
      </c>
      <c r="D193" s="3">
        <f t="shared" si="21"/>
        <v>87</v>
      </c>
      <c r="E193" s="4" t="e">
        <f t="shared" si="17"/>
        <v>#N/A</v>
      </c>
      <c r="F193" s="7">
        <f t="shared" si="23"/>
        <v>17.846309999999999</v>
      </c>
      <c r="G193" s="4" t="e">
        <f t="shared" si="18"/>
        <v>#N/A</v>
      </c>
      <c r="H193" s="2" t="e">
        <f t="shared" si="19"/>
        <v>#N/A</v>
      </c>
      <c r="J193" s="2" t="e">
        <f t="shared" si="22"/>
        <v>#N/A</v>
      </c>
    </row>
    <row r="194" spans="1:10" x14ac:dyDescent="0.2">
      <c r="A194" t="s">
        <v>14</v>
      </c>
      <c r="B194" s="61">
        <v>43497</v>
      </c>
      <c r="C194" s="3">
        <v>1</v>
      </c>
      <c r="D194" s="3">
        <f t="shared" si="21"/>
        <v>88</v>
      </c>
      <c r="E194" s="4" t="e">
        <f t="shared" si="17"/>
        <v>#N/A</v>
      </c>
      <c r="F194" s="7">
        <f t="shared" si="23"/>
        <v>18.051439999999999</v>
      </c>
      <c r="G194" s="4" t="e">
        <f t="shared" si="18"/>
        <v>#N/A</v>
      </c>
      <c r="H194" s="2" t="e">
        <f t="shared" si="19"/>
        <v>#N/A</v>
      </c>
      <c r="J194" s="2" t="e">
        <f t="shared" si="22"/>
        <v>#N/A</v>
      </c>
    </row>
    <row r="195" spans="1:10" x14ac:dyDescent="0.2">
      <c r="A195" t="s">
        <v>13</v>
      </c>
      <c r="B195" s="58">
        <v>43496</v>
      </c>
      <c r="C195" s="3">
        <v>1</v>
      </c>
      <c r="D195" s="3">
        <f t="shared" si="21"/>
        <v>89</v>
      </c>
      <c r="E195" s="4" t="e">
        <f t="shared" ref="E195:E258" si="24">D195/235*$C$1</f>
        <v>#N/A</v>
      </c>
      <c r="F195" s="7">
        <f t="shared" si="23"/>
        <v>18.25657</v>
      </c>
      <c r="G195" s="4" t="e">
        <f t="shared" ref="G195:G258" si="25">F195/235*$C$1</f>
        <v>#N/A</v>
      </c>
      <c r="H195" s="2" t="e">
        <f t="shared" ref="H195:H258" si="26">E195+G195</f>
        <v>#N/A</v>
      </c>
      <c r="I195" s="2" t="e">
        <f>$C$1/12*6.5</f>
        <v>#N/A</v>
      </c>
      <c r="J195" s="2" t="e">
        <f>H195-$I$195</f>
        <v>#N/A</v>
      </c>
    </row>
    <row r="196" spans="1:10" x14ac:dyDescent="0.2">
      <c r="A196" t="s">
        <v>12</v>
      </c>
      <c r="B196" s="61">
        <v>43495</v>
      </c>
      <c r="C196" s="3">
        <v>1</v>
      </c>
      <c r="D196" s="3">
        <f t="shared" si="21"/>
        <v>90</v>
      </c>
      <c r="E196" s="4" t="e">
        <f t="shared" si="24"/>
        <v>#N/A</v>
      </c>
      <c r="F196" s="7">
        <f t="shared" si="23"/>
        <v>18.4617</v>
      </c>
      <c r="G196" s="4" t="e">
        <f t="shared" si="25"/>
        <v>#N/A</v>
      </c>
      <c r="H196" s="2" t="e">
        <f t="shared" si="26"/>
        <v>#N/A</v>
      </c>
      <c r="J196" s="2" t="e">
        <f>H196-$I$195</f>
        <v>#N/A</v>
      </c>
    </row>
    <row r="197" spans="1:10" x14ac:dyDescent="0.2">
      <c r="A197" t="s">
        <v>18</v>
      </c>
      <c r="B197" s="58">
        <v>43494</v>
      </c>
      <c r="C197" s="3">
        <v>1</v>
      </c>
      <c r="D197" s="3">
        <f t="shared" si="21"/>
        <v>91</v>
      </c>
      <c r="E197" s="4" t="e">
        <f t="shared" si="24"/>
        <v>#N/A</v>
      </c>
      <c r="F197" s="7">
        <f t="shared" si="23"/>
        <v>18.666830000000001</v>
      </c>
      <c r="G197" s="4" t="e">
        <f t="shared" si="25"/>
        <v>#N/A</v>
      </c>
      <c r="H197" s="2" t="e">
        <f t="shared" si="26"/>
        <v>#N/A</v>
      </c>
      <c r="J197" s="2" t="e">
        <f t="shared" ref="J197:J225" si="27">H197-$I$195</f>
        <v>#N/A</v>
      </c>
    </row>
    <row r="198" spans="1:10" x14ac:dyDescent="0.2">
      <c r="A198" t="s">
        <v>17</v>
      </c>
      <c r="B198" s="61">
        <v>43493</v>
      </c>
      <c r="C198" s="3">
        <v>1</v>
      </c>
      <c r="D198" s="3">
        <f t="shared" si="21"/>
        <v>92</v>
      </c>
      <c r="E198" s="4" t="e">
        <f t="shared" si="24"/>
        <v>#N/A</v>
      </c>
      <c r="F198" s="7">
        <f t="shared" si="23"/>
        <v>18.871960000000001</v>
      </c>
      <c r="G198" s="4" t="e">
        <f t="shared" si="25"/>
        <v>#N/A</v>
      </c>
      <c r="H198" s="2" t="e">
        <f t="shared" si="26"/>
        <v>#N/A</v>
      </c>
      <c r="J198" s="2" t="e">
        <f t="shared" si="27"/>
        <v>#N/A</v>
      </c>
    </row>
    <row r="199" spans="1:10" x14ac:dyDescent="0.2">
      <c r="A199" t="s">
        <v>16</v>
      </c>
      <c r="B199" s="58">
        <v>43492</v>
      </c>
      <c r="C199" s="3">
        <v>0</v>
      </c>
      <c r="D199" s="3">
        <f t="shared" si="21"/>
        <v>92</v>
      </c>
      <c r="E199" s="4" t="e">
        <f t="shared" si="24"/>
        <v>#N/A</v>
      </c>
      <c r="F199" s="7">
        <f t="shared" si="23"/>
        <v>18.871960000000001</v>
      </c>
      <c r="G199" s="4" t="e">
        <f t="shared" si="25"/>
        <v>#N/A</v>
      </c>
      <c r="H199" s="2" t="e">
        <f t="shared" si="26"/>
        <v>#N/A</v>
      </c>
      <c r="J199" s="2" t="e">
        <f t="shared" si="27"/>
        <v>#N/A</v>
      </c>
    </row>
    <row r="200" spans="1:10" x14ac:dyDescent="0.2">
      <c r="A200" t="s">
        <v>15</v>
      </c>
      <c r="B200" s="61">
        <v>43491</v>
      </c>
      <c r="C200" s="3">
        <v>0</v>
      </c>
      <c r="D200" s="3">
        <f t="shared" si="21"/>
        <v>92</v>
      </c>
      <c r="E200" s="4" t="e">
        <f t="shared" si="24"/>
        <v>#N/A</v>
      </c>
      <c r="F200" s="7">
        <f t="shared" si="23"/>
        <v>18.871960000000001</v>
      </c>
      <c r="G200" s="4" t="e">
        <f t="shared" si="25"/>
        <v>#N/A</v>
      </c>
      <c r="H200" s="2" t="e">
        <f t="shared" si="26"/>
        <v>#N/A</v>
      </c>
      <c r="J200" s="2" t="e">
        <f t="shared" si="27"/>
        <v>#N/A</v>
      </c>
    </row>
    <row r="201" spans="1:10" x14ac:dyDescent="0.2">
      <c r="A201" t="s">
        <v>14</v>
      </c>
      <c r="B201" s="58">
        <v>43490</v>
      </c>
      <c r="C201" s="3">
        <v>1</v>
      </c>
      <c r="D201" s="3">
        <f t="shared" si="21"/>
        <v>93</v>
      </c>
      <c r="E201" s="4" t="e">
        <f t="shared" si="24"/>
        <v>#N/A</v>
      </c>
      <c r="F201" s="7">
        <f t="shared" si="23"/>
        <v>19.077090000000002</v>
      </c>
      <c r="G201" s="4" t="e">
        <f t="shared" si="25"/>
        <v>#N/A</v>
      </c>
      <c r="H201" s="2" t="e">
        <f t="shared" si="26"/>
        <v>#N/A</v>
      </c>
      <c r="J201" s="2" t="e">
        <f t="shared" si="27"/>
        <v>#N/A</v>
      </c>
    </row>
    <row r="202" spans="1:10" x14ac:dyDescent="0.2">
      <c r="A202" t="s">
        <v>13</v>
      </c>
      <c r="B202" s="61">
        <v>43489</v>
      </c>
      <c r="C202" s="3">
        <v>1</v>
      </c>
      <c r="D202" s="3">
        <f t="shared" si="21"/>
        <v>94</v>
      </c>
      <c r="E202" s="4" t="e">
        <f t="shared" si="24"/>
        <v>#N/A</v>
      </c>
      <c r="F202" s="7">
        <f t="shared" si="23"/>
        <v>19.282220000000002</v>
      </c>
      <c r="G202" s="4" t="e">
        <f t="shared" si="25"/>
        <v>#N/A</v>
      </c>
      <c r="H202" s="2" t="e">
        <f t="shared" si="26"/>
        <v>#N/A</v>
      </c>
      <c r="J202" s="2" t="e">
        <f t="shared" si="27"/>
        <v>#N/A</v>
      </c>
    </row>
    <row r="203" spans="1:10" x14ac:dyDescent="0.2">
      <c r="A203" t="s">
        <v>12</v>
      </c>
      <c r="B203" s="58">
        <v>43488</v>
      </c>
      <c r="C203" s="3">
        <v>1</v>
      </c>
      <c r="D203" s="3">
        <f t="shared" si="21"/>
        <v>95</v>
      </c>
      <c r="E203" s="4" t="e">
        <f t="shared" si="24"/>
        <v>#N/A</v>
      </c>
      <c r="F203" s="7">
        <f t="shared" si="23"/>
        <v>19.487349999999999</v>
      </c>
      <c r="G203" s="4" t="e">
        <f t="shared" si="25"/>
        <v>#N/A</v>
      </c>
      <c r="H203" s="2" t="e">
        <f t="shared" si="26"/>
        <v>#N/A</v>
      </c>
      <c r="J203" s="2" t="e">
        <f t="shared" si="27"/>
        <v>#N/A</v>
      </c>
    </row>
    <row r="204" spans="1:10" x14ac:dyDescent="0.2">
      <c r="A204" t="s">
        <v>18</v>
      </c>
      <c r="B204" s="61">
        <v>43487</v>
      </c>
      <c r="C204" s="3">
        <v>1</v>
      </c>
      <c r="D204" s="3">
        <f t="shared" si="21"/>
        <v>96</v>
      </c>
      <c r="E204" s="4" t="e">
        <f t="shared" si="24"/>
        <v>#N/A</v>
      </c>
      <c r="F204" s="7">
        <f t="shared" si="23"/>
        <v>19.69248</v>
      </c>
      <c r="G204" s="4" t="e">
        <f t="shared" si="25"/>
        <v>#N/A</v>
      </c>
      <c r="H204" s="2" t="e">
        <f t="shared" si="26"/>
        <v>#N/A</v>
      </c>
      <c r="J204" s="2" t="e">
        <f t="shared" si="27"/>
        <v>#N/A</v>
      </c>
    </row>
    <row r="205" spans="1:10" x14ac:dyDescent="0.2">
      <c r="A205" t="s">
        <v>17</v>
      </c>
      <c r="B205" s="58">
        <v>43486</v>
      </c>
      <c r="C205" s="3">
        <v>1</v>
      </c>
      <c r="D205" s="3">
        <f t="shared" si="21"/>
        <v>97</v>
      </c>
      <c r="E205" s="4" t="e">
        <f t="shared" si="24"/>
        <v>#N/A</v>
      </c>
      <c r="F205" s="7">
        <f t="shared" si="23"/>
        <v>19.89761</v>
      </c>
      <c r="G205" s="4" t="e">
        <f t="shared" si="25"/>
        <v>#N/A</v>
      </c>
      <c r="H205" s="2" t="e">
        <f t="shared" si="26"/>
        <v>#N/A</v>
      </c>
      <c r="J205" s="2" t="e">
        <f t="shared" si="27"/>
        <v>#N/A</v>
      </c>
    </row>
    <row r="206" spans="1:10" x14ac:dyDescent="0.2">
      <c r="A206" t="s">
        <v>16</v>
      </c>
      <c r="B206" s="61">
        <v>43485</v>
      </c>
      <c r="C206" s="3">
        <v>0</v>
      </c>
      <c r="D206" s="3">
        <f t="shared" si="21"/>
        <v>97</v>
      </c>
      <c r="E206" s="4" t="e">
        <f t="shared" si="24"/>
        <v>#N/A</v>
      </c>
      <c r="F206" s="7">
        <f t="shared" si="23"/>
        <v>19.89761</v>
      </c>
      <c r="G206" s="4" t="e">
        <f t="shared" si="25"/>
        <v>#N/A</v>
      </c>
      <c r="H206" s="2" t="e">
        <f t="shared" si="26"/>
        <v>#N/A</v>
      </c>
      <c r="J206" s="2" t="e">
        <f t="shared" si="27"/>
        <v>#N/A</v>
      </c>
    </row>
    <row r="207" spans="1:10" x14ac:dyDescent="0.2">
      <c r="A207" t="s">
        <v>15</v>
      </c>
      <c r="B207" s="58">
        <v>43484</v>
      </c>
      <c r="C207" s="3">
        <v>0</v>
      </c>
      <c r="D207" s="3">
        <f t="shared" si="21"/>
        <v>97</v>
      </c>
      <c r="E207" s="4" t="e">
        <f t="shared" si="24"/>
        <v>#N/A</v>
      </c>
      <c r="F207" s="7">
        <f t="shared" si="23"/>
        <v>19.89761</v>
      </c>
      <c r="G207" s="4" t="e">
        <f t="shared" si="25"/>
        <v>#N/A</v>
      </c>
      <c r="H207" s="2" t="e">
        <f t="shared" si="26"/>
        <v>#N/A</v>
      </c>
      <c r="J207" s="2" t="e">
        <f t="shared" si="27"/>
        <v>#N/A</v>
      </c>
    </row>
    <row r="208" spans="1:10" x14ac:dyDescent="0.2">
      <c r="A208" t="s">
        <v>14</v>
      </c>
      <c r="B208" s="61">
        <v>43483</v>
      </c>
      <c r="C208" s="3">
        <v>1</v>
      </c>
      <c r="D208" s="3">
        <f t="shared" si="21"/>
        <v>98</v>
      </c>
      <c r="E208" s="4" t="e">
        <f t="shared" si="24"/>
        <v>#N/A</v>
      </c>
      <c r="F208" s="7">
        <f t="shared" si="23"/>
        <v>20.102740000000001</v>
      </c>
      <c r="G208" s="4" t="e">
        <f t="shared" si="25"/>
        <v>#N/A</v>
      </c>
      <c r="H208" s="2" t="e">
        <f t="shared" si="26"/>
        <v>#N/A</v>
      </c>
      <c r="J208" s="2" t="e">
        <f t="shared" si="27"/>
        <v>#N/A</v>
      </c>
    </row>
    <row r="209" spans="1:10" x14ac:dyDescent="0.2">
      <c r="A209" t="s">
        <v>13</v>
      </c>
      <c r="B209" s="58">
        <v>43482</v>
      </c>
      <c r="C209" s="3">
        <v>1</v>
      </c>
      <c r="D209" s="3">
        <f t="shared" si="21"/>
        <v>99</v>
      </c>
      <c r="E209" s="4" t="e">
        <f t="shared" si="24"/>
        <v>#N/A</v>
      </c>
      <c r="F209" s="7">
        <f t="shared" si="23"/>
        <v>20.307870000000001</v>
      </c>
      <c r="G209" s="4" t="e">
        <f t="shared" si="25"/>
        <v>#N/A</v>
      </c>
      <c r="H209" s="2" t="e">
        <f t="shared" si="26"/>
        <v>#N/A</v>
      </c>
      <c r="J209" s="2" t="e">
        <f t="shared" si="27"/>
        <v>#N/A</v>
      </c>
    </row>
    <row r="210" spans="1:10" x14ac:dyDescent="0.2">
      <c r="A210" t="s">
        <v>12</v>
      </c>
      <c r="B210" s="61">
        <v>43481</v>
      </c>
      <c r="C210" s="3">
        <v>1</v>
      </c>
      <c r="D210" s="3">
        <f t="shared" si="21"/>
        <v>100</v>
      </c>
      <c r="E210" s="4" t="e">
        <f t="shared" si="24"/>
        <v>#N/A</v>
      </c>
      <c r="F210" s="7">
        <f t="shared" si="23"/>
        <v>20.513000000000002</v>
      </c>
      <c r="G210" s="4" t="e">
        <f t="shared" si="25"/>
        <v>#N/A</v>
      </c>
      <c r="H210" s="2" t="e">
        <f t="shared" si="26"/>
        <v>#N/A</v>
      </c>
      <c r="J210" s="2" t="e">
        <f t="shared" si="27"/>
        <v>#N/A</v>
      </c>
    </row>
    <row r="211" spans="1:10" x14ac:dyDescent="0.2">
      <c r="A211" t="s">
        <v>18</v>
      </c>
      <c r="B211" s="58">
        <v>43480</v>
      </c>
      <c r="C211" s="3">
        <v>1</v>
      </c>
      <c r="D211" s="3">
        <f t="shared" si="21"/>
        <v>101</v>
      </c>
      <c r="E211" s="4" t="e">
        <f t="shared" si="24"/>
        <v>#N/A</v>
      </c>
      <c r="F211" s="7">
        <f t="shared" si="23"/>
        <v>20.718130000000002</v>
      </c>
      <c r="G211" s="4" t="e">
        <f t="shared" si="25"/>
        <v>#N/A</v>
      </c>
      <c r="H211" s="2" t="e">
        <f t="shared" si="26"/>
        <v>#N/A</v>
      </c>
      <c r="J211" s="2" t="e">
        <f t="shared" si="27"/>
        <v>#N/A</v>
      </c>
    </row>
    <row r="212" spans="1:10" x14ac:dyDescent="0.2">
      <c r="A212" t="s">
        <v>17</v>
      </c>
      <c r="B212" s="61">
        <v>43479</v>
      </c>
      <c r="C212" s="3">
        <v>1</v>
      </c>
      <c r="D212" s="3">
        <f t="shared" ref="D212:D275" si="28">D211+C212</f>
        <v>102</v>
      </c>
      <c r="E212" s="4" t="e">
        <f t="shared" si="24"/>
        <v>#N/A</v>
      </c>
      <c r="F212" s="7">
        <f t="shared" si="23"/>
        <v>20.923259999999999</v>
      </c>
      <c r="G212" s="4" t="e">
        <f t="shared" si="25"/>
        <v>#N/A</v>
      </c>
      <c r="H212" s="2" t="e">
        <f t="shared" si="26"/>
        <v>#N/A</v>
      </c>
      <c r="J212" s="2" t="e">
        <f t="shared" si="27"/>
        <v>#N/A</v>
      </c>
    </row>
    <row r="213" spans="1:10" x14ac:dyDescent="0.2">
      <c r="A213" t="s">
        <v>16</v>
      </c>
      <c r="B213" s="58">
        <v>43478</v>
      </c>
      <c r="C213" s="3">
        <v>0</v>
      </c>
      <c r="D213" s="3">
        <f t="shared" si="28"/>
        <v>102</v>
      </c>
      <c r="E213" s="4" t="e">
        <f t="shared" si="24"/>
        <v>#N/A</v>
      </c>
      <c r="F213" s="7">
        <f t="shared" si="23"/>
        <v>20.923259999999999</v>
      </c>
      <c r="G213" s="4" t="e">
        <f t="shared" si="25"/>
        <v>#N/A</v>
      </c>
      <c r="H213" s="2" t="e">
        <f t="shared" si="26"/>
        <v>#N/A</v>
      </c>
      <c r="J213" s="2" t="e">
        <f t="shared" si="27"/>
        <v>#N/A</v>
      </c>
    </row>
    <row r="214" spans="1:10" x14ac:dyDescent="0.2">
      <c r="A214" t="s">
        <v>15</v>
      </c>
      <c r="B214" s="61">
        <v>43477</v>
      </c>
      <c r="C214" s="3">
        <v>0</v>
      </c>
      <c r="D214" s="3">
        <f t="shared" si="28"/>
        <v>102</v>
      </c>
      <c r="E214" s="4" t="e">
        <f t="shared" si="24"/>
        <v>#N/A</v>
      </c>
      <c r="F214" s="7">
        <f t="shared" si="23"/>
        <v>20.923259999999999</v>
      </c>
      <c r="G214" s="4" t="e">
        <f t="shared" si="25"/>
        <v>#N/A</v>
      </c>
      <c r="H214" s="2" t="e">
        <f t="shared" si="26"/>
        <v>#N/A</v>
      </c>
      <c r="J214" s="2" t="e">
        <f t="shared" si="27"/>
        <v>#N/A</v>
      </c>
    </row>
    <row r="215" spans="1:10" x14ac:dyDescent="0.2">
      <c r="A215" t="s">
        <v>14</v>
      </c>
      <c r="B215" s="58">
        <v>43476</v>
      </c>
      <c r="C215" s="3">
        <v>1</v>
      </c>
      <c r="D215" s="3">
        <f t="shared" si="28"/>
        <v>103</v>
      </c>
      <c r="E215" s="4" t="e">
        <f t="shared" si="24"/>
        <v>#N/A</v>
      </c>
      <c r="F215" s="7">
        <f t="shared" si="23"/>
        <v>21.12839</v>
      </c>
      <c r="G215" s="4" t="e">
        <f t="shared" si="25"/>
        <v>#N/A</v>
      </c>
      <c r="H215" s="2" t="e">
        <f t="shared" si="26"/>
        <v>#N/A</v>
      </c>
      <c r="J215" s="2" t="e">
        <f t="shared" si="27"/>
        <v>#N/A</v>
      </c>
    </row>
    <row r="216" spans="1:10" x14ac:dyDescent="0.2">
      <c r="A216" t="s">
        <v>13</v>
      </c>
      <c r="B216" s="61">
        <v>43475</v>
      </c>
      <c r="C216" s="3">
        <v>1</v>
      </c>
      <c r="D216" s="3">
        <f t="shared" si="28"/>
        <v>104</v>
      </c>
      <c r="E216" s="4" t="e">
        <f t="shared" si="24"/>
        <v>#N/A</v>
      </c>
      <c r="F216" s="7">
        <f t="shared" si="23"/>
        <v>21.33352</v>
      </c>
      <c r="G216" s="4" t="e">
        <f t="shared" si="25"/>
        <v>#N/A</v>
      </c>
      <c r="H216" s="2" t="e">
        <f t="shared" si="26"/>
        <v>#N/A</v>
      </c>
      <c r="J216" s="2" t="e">
        <f t="shared" si="27"/>
        <v>#N/A</v>
      </c>
    </row>
    <row r="217" spans="1:10" x14ac:dyDescent="0.2">
      <c r="A217" t="s">
        <v>12</v>
      </c>
      <c r="B217" s="58">
        <v>43474</v>
      </c>
      <c r="C217" s="3">
        <v>1</v>
      </c>
      <c r="D217" s="3">
        <f t="shared" si="28"/>
        <v>105</v>
      </c>
      <c r="E217" s="4" t="e">
        <f t="shared" si="24"/>
        <v>#N/A</v>
      </c>
      <c r="F217" s="7">
        <f t="shared" si="23"/>
        <v>21.538650000000001</v>
      </c>
      <c r="G217" s="4" t="e">
        <f t="shared" si="25"/>
        <v>#N/A</v>
      </c>
      <c r="H217" s="2" t="e">
        <f t="shared" si="26"/>
        <v>#N/A</v>
      </c>
      <c r="J217" s="2" t="e">
        <f t="shared" si="27"/>
        <v>#N/A</v>
      </c>
    </row>
    <row r="218" spans="1:10" x14ac:dyDescent="0.2">
      <c r="A218" t="s">
        <v>18</v>
      </c>
      <c r="B218" s="61">
        <v>43473</v>
      </c>
      <c r="C218" s="3">
        <v>1</v>
      </c>
      <c r="D218" s="3">
        <f t="shared" si="28"/>
        <v>106</v>
      </c>
      <c r="E218" s="4" t="e">
        <f t="shared" si="24"/>
        <v>#N/A</v>
      </c>
      <c r="F218" s="7">
        <f t="shared" si="23"/>
        <v>21.743780000000001</v>
      </c>
      <c r="G218" s="4" t="e">
        <f t="shared" si="25"/>
        <v>#N/A</v>
      </c>
      <c r="H218" s="2" t="e">
        <f t="shared" si="26"/>
        <v>#N/A</v>
      </c>
      <c r="J218" s="2" t="e">
        <f t="shared" si="27"/>
        <v>#N/A</v>
      </c>
    </row>
    <row r="219" spans="1:10" x14ac:dyDescent="0.2">
      <c r="A219" t="s">
        <v>17</v>
      </c>
      <c r="B219" s="58">
        <v>43472</v>
      </c>
      <c r="C219" s="62">
        <v>0</v>
      </c>
      <c r="D219" s="3">
        <f t="shared" si="28"/>
        <v>106</v>
      </c>
      <c r="E219" s="4" t="e">
        <f t="shared" si="24"/>
        <v>#N/A</v>
      </c>
      <c r="F219" s="7">
        <f t="shared" si="23"/>
        <v>21.743780000000001</v>
      </c>
      <c r="G219" s="4" t="e">
        <f t="shared" si="25"/>
        <v>#N/A</v>
      </c>
      <c r="H219" s="2" t="e">
        <f t="shared" si="26"/>
        <v>#N/A</v>
      </c>
      <c r="J219" s="2" t="e">
        <f t="shared" si="27"/>
        <v>#N/A</v>
      </c>
    </row>
    <row r="220" spans="1:10" x14ac:dyDescent="0.2">
      <c r="A220" t="s">
        <v>16</v>
      </c>
      <c r="B220" s="60">
        <v>43471</v>
      </c>
      <c r="C220" s="3">
        <v>0</v>
      </c>
      <c r="D220" s="3">
        <f t="shared" si="28"/>
        <v>106</v>
      </c>
      <c r="E220" s="4" t="e">
        <f t="shared" si="24"/>
        <v>#N/A</v>
      </c>
      <c r="F220" s="7">
        <f t="shared" si="23"/>
        <v>21.743780000000001</v>
      </c>
      <c r="G220" s="4" t="e">
        <f t="shared" si="25"/>
        <v>#N/A</v>
      </c>
      <c r="H220" s="2" t="e">
        <f t="shared" si="26"/>
        <v>#N/A</v>
      </c>
      <c r="J220" s="2" t="e">
        <f t="shared" si="27"/>
        <v>#N/A</v>
      </c>
    </row>
    <row r="221" spans="1:10" x14ac:dyDescent="0.2">
      <c r="A221" t="s">
        <v>15</v>
      </c>
      <c r="B221" s="59">
        <v>43470</v>
      </c>
      <c r="C221" s="3">
        <v>0</v>
      </c>
      <c r="D221" s="3">
        <f t="shared" si="28"/>
        <v>106</v>
      </c>
      <c r="E221" s="4" t="e">
        <f t="shared" si="24"/>
        <v>#N/A</v>
      </c>
      <c r="F221" s="7">
        <f t="shared" si="23"/>
        <v>21.743780000000001</v>
      </c>
      <c r="G221" s="4" t="e">
        <f t="shared" si="25"/>
        <v>#N/A</v>
      </c>
      <c r="H221" s="2" t="e">
        <f t="shared" si="26"/>
        <v>#N/A</v>
      </c>
      <c r="J221" s="2" t="e">
        <f t="shared" si="27"/>
        <v>#N/A</v>
      </c>
    </row>
    <row r="222" spans="1:10" x14ac:dyDescent="0.2">
      <c r="A222" t="s">
        <v>14</v>
      </c>
      <c r="B222" s="60">
        <v>43469</v>
      </c>
      <c r="C222" s="3">
        <v>0</v>
      </c>
      <c r="D222" s="3">
        <f t="shared" si="28"/>
        <v>106</v>
      </c>
      <c r="E222" s="4" t="e">
        <f t="shared" si="24"/>
        <v>#N/A</v>
      </c>
      <c r="F222" s="7">
        <f t="shared" si="23"/>
        <v>21.743780000000001</v>
      </c>
      <c r="G222" s="4" t="e">
        <f t="shared" si="25"/>
        <v>#N/A</v>
      </c>
      <c r="H222" s="2" t="e">
        <f t="shared" si="26"/>
        <v>#N/A</v>
      </c>
      <c r="J222" s="2" t="e">
        <f t="shared" si="27"/>
        <v>#N/A</v>
      </c>
    </row>
    <row r="223" spans="1:10" x14ac:dyDescent="0.2">
      <c r="A223" t="s">
        <v>13</v>
      </c>
      <c r="B223" s="59">
        <v>43468</v>
      </c>
      <c r="C223" s="3">
        <v>0</v>
      </c>
      <c r="D223" s="3">
        <f t="shared" si="28"/>
        <v>106</v>
      </c>
      <c r="E223" s="4" t="e">
        <f t="shared" si="24"/>
        <v>#N/A</v>
      </c>
      <c r="F223" s="7">
        <f t="shared" si="23"/>
        <v>21.743780000000001</v>
      </c>
      <c r="G223" s="4" t="e">
        <f t="shared" si="25"/>
        <v>#N/A</v>
      </c>
      <c r="H223" s="2" t="e">
        <f t="shared" si="26"/>
        <v>#N/A</v>
      </c>
      <c r="J223" s="2" t="e">
        <f t="shared" si="27"/>
        <v>#N/A</v>
      </c>
    </row>
    <row r="224" spans="1:10" x14ac:dyDescent="0.2">
      <c r="A224" t="s">
        <v>12</v>
      </c>
      <c r="B224" s="60">
        <v>43467</v>
      </c>
      <c r="C224" s="3">
        <v>0</v>
      </c>
      <c r="D224" s="3">
        <f t="shared" si="28"/>
        <v>106</v>
      </c>
      <c r="E224" s="4" t="e">
        <f t="shared" si="24"/>
        <v>#N/A</v>
      </c>
      <c r="F224" s="7">
        <f t="shared" si="23"/>
        <v>21.743780000000001</v>
      </c>
      <c r="G224" s="4" t="e">
        <f t="shared" si="25"/>
        <v>#N/A</v>
      </c>
      <c r="H224" s="2" t="e">
        <f t="shared" si="26"/>
        <v>#N/A</v>
      </c>
      <c r="J224" s="2" t="e">
        <f t="shared" si="27"/>
        <v>#N/A</v>
      </c>
    </row>
    <row r="225" spans="1:10" x14ac:dyDescent="0.2">
      <c r="A225" t="s">
        <v>18</v>
      </c>
      <c r="B225" s="59">
        <v>43466</v>
      </c>
      <c r="C225" s="3">
        <v>0</v>
      </c>
      <c r="D225" s="3">
        <f t="shared" si="28"/>
        <v>106</v>
      </c>
      <c r="E225" s="4" t="e">
        <f t="shared" si="24"/>
        <v>#N/A</v>
      </c>
      <c r="F225" s="7">
        <f t="shared" si="23"/>
        <v>21.743780000000001</v>
      </c>
      <c r="G225" s="4" t="e">
        <f t="shared" si="25"/>
        <v>#N/A</v>
      </c>
      <c r="H225" s="2" t="e">
        <f t="shared" si="26"/>
        <v>#N/A</v>
      </c>
      <c r="J225" s="2" t="e">
        <f t="shared" si="27"/>
        <v>#N/A</v>
      </c>
    </row>
    <row r="226" spans="1:10" x14ac:dyDescent="0.2">
      <c r="A226" t="s">
        <v>17</v>
      </c>
      <c r="B226" s="60">
        <v>43465</v>
      </c>
      <c r="C226" s="3">
        <v>0</v>
      </c>
      <c r="D226" s="3">
        <f t="shared" si="28"/>
        <v>106</v>
      </c>
      <c r="E226" s="4" t="e">
        <f t="shared" si="24"/>
        <v>#N/A</v>
      </c>
      <c r="F226" s="7">
        <f t="shared" si="23"/>
        <v>21.743780000000001</v>
      </c>
      <c r="G226" s="4" t="e">
        <f t="shared" si="25"/>
        <v>#N/A</v>
      </c>
      <c r="H226" s="2" t="e">
        <f t="shared" si="26"/>
        <v>#N/A</v>
      </c>
      <c r="I226" s="2" t="e">
        <f>$C$1/12*7.5</f>
        <v>#N/A</v>
      </c>
      <c r="J226" s="2" t="e">
        <f t="shared" ref="J226:J254" si="29">H226-$I$226</f>
        <v>#N/A</v>
      </c>
    </row>
    <row r="227" spans="1:10" x14ac:dyDescent="0.2">
      <c r="A227" t="s">
        <v>16</v>
      </c>
      <c r="B227" s="59">
        <v>43464</v>
      </c>
      <c r="C227" s="3">
        <v>0</v>
      </c>
      <c r="D227" s="3">
        <f t="shared" si="28"/>
        <v>106</v>
      </c>
      <c r="E227" s="4" t="e">
        <f t="shared" si="24"/>
        <v>#N/A</v>
      </c>
      <c r="F227" s="7">
        <f t="shared" si="23"/>
        <v>21.743780000000001</v>
      </c>
      <c r="G227" s="4" t="e">
        <f t="shared" si="25"/>
        <v>#N/A</v>
      </c>
      <c r="H227" s="2" t="e">
        <f t="shared" si="26"/>
        <v>#N/A</v>
      </c>
      <c r="J227" s="2" t="e">
        <f t="shared" si="29"/>
        <v>#N/A</v>
      </c>
    </row>
    <row r="228" spans="1:10" x14ac:dyDescent="0.2">
      <c r="A228" t="s">
        <v>15</v>
      </c>
      <c r="B228" s="60">
        <v>43463</v>
      </c>
      <c r="C228" s="3">
        <v>0</v>
      </c>
      <c r="D228" s="3">
        <f t="shared" si="28"/>
        <v>106</v>
      </c>
      <c r="E228" s="4" t="e">
        <f t="shared" si="24"/>
        <v>#N/A</v>
      </c>
      <c r="F228" s="7">
        <f t="shared" si="23"/>
        <v>21.743780000000001</v>
      </c>
      <c r="G228" s="4" t="e">
        <f t="shared" si="25"/>
        <v>#N/A</v>
      </c>
      <c r="H228" s="2" t="e">
        <f t="shared" si="26"/>
        <v>#N/A</v>
      </c>
      <c r="J228" s="2" t="e">
        <f t="shared" si="29"/>
        <v>#N/A</v>
      </c>
    </row>
    <row r="229" spans="1:10" x14ac:dyDescent="0.2">
      <c r="A229" t="s">
        <v>14</v>
      </c>
      <c r="B229" s="59">
        <v>43462</v>
      </c>
      <c r="C229" s="3">
        <v>0</v>
      </c>
      <c r="D229" s="3">
        <f t="shared" si="28"/>
        <v>106</v>
      </c>
      <c r="E229" s="4" t="e">
        <f t="shared" si="24"/>
        <v>#N/A</v>
      </c>
      <c r="F229" s="7">
        <f t="shared" si="23"/>
        <v>21.743780000000001</v>
      </c>
      <c r="G229" s="4" t="e">
        <f t="shared" si="25"/>
        <v>#N/A</v>
      </c>
      <c r="H229" s="2" t="e">
        <f t="shared" si="26"/>
        <v>#N/A</v>
      </c>
      <c r="J229" s="2" t="e">
        <f t="shared" si="29"/>
        <v>#N/A</v>
      </c>
    </row>
    <row r="230" spans="1:10" x14ac:dyDescent="0.2">
      <c r="A230" t="s">
        <v>13</v>
      </c>
      <c r="B230" s="60">
        <v>43461</v>
      </c>
      <c r="C230" s="3">
        <v>0</v>
      </c>
      <c r="D230" s="3">
        <f t="shared" si="28"/>
        <v>106</v>
      </c>
      <c r="E230" s="4" t="e">
        <f t="shared" si="24"/>
        <v>#N/A</v>
      </c>
      <c r="F230" s="7">
        <f t="shared" si="23"/>
        <v>21.743780000000001</v>
      </c>
      <c r="G230" s="4" t="e">
        <f t="shared" si="25"/>
        <v>#N/A</v>
      </c>
      <c r="H230" s="2" t="e">
        <f t="shared" si="26"/>
        <v>#N/A</v>
      </c>
      <c r="J230" s="2" t="e">
        <f t="shared" si="29"/>
        <v>#N/A</v>
      </c>
    </row>
    <row r="231" spans="1:10" x14ac:dyDescent="0.2">
      <c r="A231" t="s">
        <v>12</v>
      </c>
      <c r="B231" s="59">
        <v>43460</v>
      </c>
      <c r="C231" s="3">
        <v>0</v>
      </c>
      <c r="D231" s="3">
        <f t="shared" si="28"/>
        <v>106</v>
      </c>
      <c r="E231" s="4" t="e">
        <f t="shared" si="24"/>
        <v>#N/A</v>
      </c>
      <c r="F231" s="7">
        <f t="shared" si="23"/>
        <v>21.743780000000001</v>
      </c>
      <c r="G231" s="4" t="e">
        <f t="shared" si="25"/>
        <v>#N/A</v>
      </c>
      <c r="H231" s="2" t="e">
        <f t="shared" si="26"/>
        <v>#N/A</v>
      </c>
      <c r="J231" s="2" t="e">
        <f t="shared" si="29"/>
        <v>#N/A</v>
      </c>
    </row>
    <row r="232" spans="1:10" x14ac:dyDescent="0.2">
      <c r="A232" t="s">
        <v>18</v>
      </c>
      <c r="B232" s="60">
        <v>43459</v>
      </c>
      <c r="C232" s="3">
        <v>0</v>
      </c>
      <c r="D232" s="3">
        <f t="shared" si="28"/>
        <v>106</v>
      </c>
      <c r="E232" s="4" t="e">
        <f t="shared" si="24"/>
        <v>#N/A</v>
      </c>
      <c r="F232" s="7">
        <f t="shared" si="23"/>
        <v>21.743780000000001</v>
      </c>
      <c r="G232" s="4" t="e">
        <f t="shared" si="25"/>
        <v>#N/A</v>
      </c>
      <c r="H232" s="2" t="e">
        <f t="shared" si="26"/>
        <v>#N/A</v>
      </c>
      <c r="J232" s="2" t="e">
        <f t="shared" si="29"/>
        <v>#N/A</v>
      </c>
    </row>
    <row r="233" spans="1:10" x14ac:dyDescent="0.2">
      <c r="A233" t="s">
        <v>17</v>
      </c>
      <c r="B233" s="59">
        <v>43458</v>
      </c>
      <c r="C233" s="3">
        <v>0</v>
      </c>
      <c r="D233" s="3">
        <f t="shared" si="28"/>
        <v>106</v>
      </c>
      <c r="E233" s="4" t="e">
        <f t="shared" si="24"/>
        <v>#N/A</v>
      </c>
      <c r="F233" s="7">
        <f t="shared" si="23"/>
        <v>21.743780000000001</v>
      </c>
      <c r="G233" s="4" t="e">
        <f t="shared" si="25"/>
        <v>#N/A</v>
      </c>
      <c r="H233" s="2" t="e">
        <f t="shared" si="26"/>
        <v>#N/A</v>
      </c>
      <c r="J233" s="2" t="e">
        <f t="shared" si="29"/>
        <v>#N/A</v>
      </c>
    </row>
    <row r="234" spans="1:10" x14ac:dyDescent="0.2">
      <c r="A234" t="s">
        <v>16</v>
      </c>
      <c r="B234" s="61">
        <v>43457</v>
      </c>
      <c r="C234" s="3">
        <v>0</v>
      </c>
      <c r="D234" s="3">
        <f t="shared" si="28"/>
        <v>106</v>
      </c>
      <c r="E234" s="4" t="e">
        <f t="shared" si="24"/>
        <v>#N/A</v>
      </c>
      <c r="F234" s="7">
        <f t="shared" si="23"/>
        <v>21.743780000000001</v>
      </c>
      <c r="G234" s="4" t="e">
        <f t="shared" si="25"/>
        <v>#N/A</v>
      </c>
      <c r="H234" s="2" t="e">
        <f t="shared" si="26"/>
        <v>#N/A</v>
      </c>
      <c r="J234" s="2" t="e">
        <f t="shared" si="29"/>
        <v>#N/A</v>
      </c>
    </row>
    <row r="235" spans="1:10" x14ac:dyDescent="0.2">
      <c r="A235" t="s">
        <v>15</v>
      </c>
      <c r="B235" s="58">
        <v>43456</v>
      </c>
      <c r="C235" s="3">
        <v>0</v>
      </c>
      <c r="D235" s="3">
        <f t="shared" si="28"/>
        <v>106</v>
      </c>
      <c r="E235" s="4" t="e">
        <f t="shared" si="24"/>
        <v>#N/A</v>
      </c>
      <c r="F235" s="7">
        <f t="shared" si="23"/>
        <v>21.743780000000001</v>
      </c>
      <c r="G235" s="4" t="e">
        <f t="shared" si="25"/>
        <v>#N/A</v>
      </c>
      <c r="H235" s="2" t="e">
        <f t="shared" si="26"/>
        <v>#N/A</v>
      </c>
      <c r="J235" s="2" t="e">
        <f t="shared" si="29"/>
        <v>#N/A</v>
      </c>
    </row>
    <row r="236" spans="1:10" x14ac:dyDescent="0.2">
      <c r="A236" t="s">
        <v>14</v>
      </c>
      <c r="B236" s="61">
        <v>43455</v>
      </c>
      <c r="C236" s="3">
        <v>1</v>
      </c>
      <c r="D236" s="3">
        <f t="shared" si="28"/>
        <v>107</v>
      </c>
      <c r="E236" s="4" t="e">
        <f t="shared" si="24"/>
        <v>#N/A</v>
      </c>
      <c r="F236" s="7">
        <f t="shared" si="23"/>
        <v>21.948910000000001</v>
      </c>
      <c r="G236" s="4" t="e">
        <f t="shared" si="25"/>
        <v>#N/A</v>
      </c>
      <c r="H236" s="2" t="e">
        <f t="shared" si="26"/>
        <v>#N/A</v>
      </c>
      <c r="J236" s="2" t="e">
        <f t="shared" si="29"/>
        <v>#N/A</v>
      </c>
    </row>
    <row r="237" spans="1:10" x14ac:dyDescent="0.2">
      <c r="A237" t="s">
        <v>13</v>
      </c>
      <c r="B237" s="58">
        <v>43454</v>
      </c>
      <c r="C237" s="3">
        <v>1</v>
      </c>
      <c r="D237" s="3">
        <f t="shared" si="28"/>
        <v>108</v>
      </c>
      <c r="E237" s="4" t="e">
        <f t="shared" si="24"/>
        <v>#N/A</v>
      </c>
      <c r="F237" s="7">
        <f t="shared" si="23"/>
        <v>22.154040000000002</v>
      </c>
      <c r="G237" s="4" t="e">
        <f t="shared" si="25"/>
        <v>#N/A</v>
      </c>
      <c r="H237" s="2" t="e">
        <f t="shared" si="26"/>
        <v>#N/A</v>
      </c>
      <c r="J237" s="2" t="e">
        <f t="shared" si="29"/>
        <v>#N/A</v>
      </c>
    </row>
    <row r="238" spans="1:10" x14ac:dyDescent="0.2">
      <c r="A238" t="s">
        <v>12</v>
      </c>
      <c r="B238" s="61">
        <v>43453</v>
      </c>
      <c r="C238" s="3">
        <v>1</v>
      </c>
      <c r="D238" s="3">
        <f t="shared" si="28"/>
        <v>109</v>
      </c>
      <c r="E238" s="4" t="e">
        <f t="shared" si="24"/>
        <v>#N/A</v>
      </c>
      <c r="F238" s="7">
        <f t="shared" si="23"/>
        <v>22.359170000000002</v>
      </c>
      <c r="G238" s="4" t="e">
        <f t="shared" si="25"/>
        <v>#N/A</v>
      </c>
      <c r="H238" s="2" t="e">
        <f t="shared" si="26"/>
        <v>#N/A</v>
      </c>
      <c r="J238" s="2" t="e">
        <f t="shared" si="29"/>
        <v>#N/A</v>
      </c>
    </row>
    <row r="239" spans="1:10" x14ac:dyDescent="0.2">
      <c r="A239" t="s">
        <v>18</v>
      </c>
      <c r="B239" s="58">
        <v>43452</v>
      </c>
      <c r="C239" s="3">
        <v>1</v>
      </c>
      <c r="D239" s="3">
        <f t="shared" si="28"/>
        <v>110</v>
      </c>
      <c r="E239" s="4" t="e">
        <f t="shared" si="24"/>
        <v>#N/A</v>
      </c>
      <c r="F239" s="7">
        <f t="shared" si="23"/>
        <v>22.564299999999999</v>
      </c>
      <c r="G239" s="4" t="e">
        <f t="shared" si="25"/>
        <v>#N/A</v>
      </c>
      <c r="H239" s="2" t="e">
        <f t="shared" si="26"/>
        <v>#N/A</v>
      </c>
      <c r="J239" s="2" t="e">
        <f t="shared" si="29"/>
        <v>#N/A</v>
      </c>
    </row>
    <row r="240" spans="1:10" x14ac:dyDescent="0.2">
      <c r="A240" t="s">
        <v>17</v>
      </c>
      <c r="B240" s="61">
        <v>43451</v>
      </c>
      <c r="C240" s="3">
        <v>1</v>
      </c>
      <c r="D240" s="3">
        <f t="shared" si="28"/>
        <v>111</v>
      </c>
      <c r="E240" s="4" t="e">
        <f t="shared" si="24"/>
        <v>#N/A</v>
      </c>
      <c r="F240" s="7">
        <f t="shared" si="23"/>
        <v>22.76943</v>
      </c>
      <c r="G240" s="4" t="e">
        <f t="shared" si="25"/>
        <v>#N/A</v>
      </c>
      <c r="H240" s="2" t="e">
        <f t="shared" si="26"/>
        <v>#N/A</v>
      </c>
      <c r="J240" s="2" t="e">
        <f t="shared" si="29"/>
        <v>#N/A</v>
      </c>
    </row>
    <row r="241" spans="1:10" x14ac:dyDescent="0.2">
      <c r="A241" t="s">
        <v>16</v>
      </c>
      <c r="B241" s="58">
        <v>43450</v>
      </c>
      <c r="C241" s="3">
        <v>0</v>
      </c>
      <c r="D241" s="3">
        <f t="shared" si="28"/>
        <v>111</v>
      </c>
      <c r="E241" s="4" t="e">
        <f t="shared" si="24"/>
        <v>#N/A</v>
      </c>
      <c r="F241" s="7">
        <f t="shared" si="23"/>
        <v>22.76943</v>
      </c>
      <c r="G241" s="4" t="e">
        <f t="shared" si="25"/>
        <v>#N/A</v>
      </c>
      <c r="H241" s="2" t="e">
        <f t="shared" si="26"/>
        <v>#N/A</v>
      </c>
      <c r="J241" s="2" t="e">
        <f t="shared" si="29"/>
        <v>#N/A</v>
      </c>
    </row>
    <row r="242" spans="1:10" x14ac:dyDescent="0.2">
      <c r="A242" t="s">
        <v>15</v>
      </c>
      <c r="B242" s="61">
        <v>43449</v>
      </c>
      <c r="C242" s="3">
        <v>0</v>
      </c>
      <c r="D242" s="3">
        <f t="shared" si="28"/>
        <v>111</v>
      </c>
      <c r="E242" s="4" t="e">
        <f t="shared" si="24"/>
        <v>#N/A</v>
      </c>
      <c r="F242" s="7">
        <f t="shared" si="23"/>
        <v>22.76943</v>
      </c>
      <c r="G242" s="4" t="e">
        <f t="shared" si="25"/>
        <v>#N/A</v>
      </c>
      <c r="H242" s="2" t="e">
        <f t="shared" si="26"/>
        <v>#N/A</v>
      </c>
      <c r="J242" s="2" t="e">
        <f t="shared" si="29"/>
        <v>#N/A</v>
      </c>
    </row>
    <row r="243" spans="1:10" x14ac:dyDescent="0.2">
      <c r="A243" t="s">
        <v>14</v>
      </c>
      <c r="B243" s="58">
        <v>43448</v>
      </c>
      <c r="C243" s="3">
        <v>1</v>
      </c>
      <c r="D243" s="3">
        <f t="shared" si="28"/>
        <v>112</v>
      </c>
      <c r="E243" s="4" t="e">
        <f t="shared" si="24"/>
        <v>#N/A</v>
      </c>
      <c r="F243" s="7">
        <f t="shared" si="23"/>
        <v>22.97456</v>
      </c>
      <c r="G243" s="4" t="e">
        <f t="shared" si="25"/>
        <v>#N/A</v>
      </c>
      <c r="H243" s="2" t="e">
        <f t="shared" si="26"/>
        <v>#N/A</v>
      </c>
      <c r="J243" s="2" t="e">
        <f t="shared" si="29"/>
        <v>#N/A</v>
      </c>
    </row>
    <row r="244" spans="1:10" x14ac:dyDescent="0.2">
      <c r="A244" t="s">
        <v>13</v>
      </c>
      <c r="B244" s="61">
        <v>43447</v>
      </c>
      <c r="C244" s="3">
        <v>1</v>
      </c>
      <c r="D244" s="3">
        <f t="shared" si="28"/>
        <v>113</v>
      </c>
      <c r="E244" s="4" t="e">
        <f t="shared" si="24"/>
        <v>#N/A</v>
      </c>
      <c r="F244" s="7">
        <f t="shared" si="23"/>
        <v>23.179690000000001</v>
      </c>
      <c r="G244" s="4" t="e">
        <f t="shared" si="25"/>
        <v>#N/A</v>
      </c>
      <c r="H244" s="2" t="e">
        <f t="shared" si="26"/>
        <v>#N/A</v>
      </c>
      <c r="J244" s="2" t="e">
        <f t="shared" si="29"/>
        <v>#N/A</v>
      </c>
    </row>
    <row r="245" spans="1:10" x14ac:dyDescent="0.2">
      <c r="A245" t="s">
        <v>12</v>
      </c>
      <c r="B245" s="58">
        <v>43446</v>
      </c>
      <c r="C245" s="3">
        <v>1</v>
      </c>
      <c r="D245" s="3">
        <f t="shared" si="28"/>
        <v>114</v>
      </c>
      <c r="E245" s="4" t="e">
        <f t="shared" si="24"/>
        <v>#N/A</v>
      </c>
      <c r="F245" s="7">
        <f t="shared" ref="F245:F308" si="30">D245*0.20513</f>
        <v>23.384820000000001</v>
      </c>
      <c r="G245" s="4" t="e">
        <f t="shared" si="25"/>
        <v>#N/A</v>
      </c>
      <c r="H245" s="2" t="e">
        <f t="shared" si="26"/>
        <v>#N/A</v>
      </c>
      <c r="J245" s="2" t="e">
        <f t="shared" si="29"/>
        <v>#N/A</v>
      </c>
    </row>
    <row r="246" spans="1:10" x14ac:dyDescent="0.2">
      <c r="A246" t="s">
        <v>18</v>
      </c>
      <c r="B246" s="61">
        <v>43445</v>
      </c>
      <c r="C246" s="3">
        <v>1</v>
      </c>
      <c r="D246" s="3">
        <f t="shared" si="28"/>
        <v>115</v>
      </c>
      <c r="E246" s="4" t="e">
        <f t="shared" si="24"/>
        <v>#N/A</v>
      </c>
      <c r="F246" s="7">
        <f t="shared" si="30"/>
        <v>23.589950000000002</v>
      </c>
      <c r="G246" s="4" t="e">
        <f t="shared" si="25"/>
        <v>#N/A</v>
      </c>
      <c r="H246" s="2" t="e">
        <f t="shared" si="26"/>
        <v>#N/A</v>
      </c>
      <c r="J246" s="2" t="e">
        <f t="shared" si="29"/>
        <v>#N/A</v>
      </c>
    </row>
    <row r="247" spans="1:10" x14ac:dyDescent="0.2">
      <c r="A247" t="s">
        <v>17</v>
      </c>
      <c r="B247" s="58">
        <v>43444</v>
      </c>
      <c r="C247" s="3">
        <v>1</v>
      </c>
      <c r="D247" s="3">
        <f t="shared" si="28"/>
        <v>116</v>
      </c>
      <c r="E247" s="4" t="e">
        <f t="shared" si="24"/>
        <v>#N/A</v>
      </c>
      <c r="F247" s="7">
        <f t="shared" si="30"/>
        <v>23.795080000000002</v>
      </c>
      <c r="G247" s="4" t="e">
        <f t="shared" si="25"/>
        <v>#N/A</v>
      </c>
      <c r="H247" s="2" t="e">
        <f t="shared" si="26"/>
        <v>#N/A</v>
      </c>
      <c r="J247" s="2" t="e">
        <f t="shared" si="29"/>
        <v>#N/A</v>
      </c>
    </row>
    <row r="248" spans="1:10" x14ac:dyDescent="0.2">
      <c r="A248" t="s">
        <v>16</v>
      </c>
      <c r="B248" s="61">
        <v>43443</v>
      </c>
      <c r="C248" s="3">
        <v>0</v>
      </c>
      <c r="D248" s="3">
        <f t="shared" si="28"/>
        <v>116</v>
      </c>
      <c r="E248" s="4" t="e">
        <f t="shared" si="24"/>
        <v>#N/A</v>
      </c>
      <c r="F248" s="7">
        <f t="shared" si="30"/>
        <v>23.795080000000002</v>
      </c>
      <c r="G248" s="4" t="e">
        <f t="shared" si="25"/>
        <v>#N/A</v>
      </c>
      <c r="H248" s="2" t="e">
        <f t="shared" si="26"/>
        <v>#N/A</v>
      </c>
      <c r="J248" s="2" t="e">
        <f t="shared" si="29"/>
        <v>#N/A</v>
      </c>
    </row>
    <row r="249" spans="1:10" x14ac:dyDescent="0.2">
      <c r="A249" t="s">
        <v>15</v>
      </c>
      <c r="B249" s="58">
        <v>43442</v>
      </c>
      <c r="C249" s="3">
        <v>0</v>
      </c>
      <c r="D249" s="3">
        <f t="shared" si="28"/>
        <v>116</v>
      </c>
      <c r="E249" s="4" t="e">
        <f t="shared" si="24"/>
        <v>#N/A</v>
      </c>
      <c r="F249" s="7">
        <f t="shared" si="30"/>
        <v>23.795080000000002</v>
      </c>
      <c r="G249" s="4" t="e">
        <f t="shared" si="25"/>
        <v>#N/A</v>
      </c>
      <c r="H249" s="2" t="e">
        <f t="shared" si="26"/>
        <v>#N/A</v>
      </c>
      <c r="J249" s="2" t="e">
        <f t="shared" si="29"/>
        <v>#N/A</v>
      </c>
    </row>
    <row r="250" spans="1:10" x14ac:dyDescent="0.2">
      <c r="A250" t="s">
        <v>14</v>
      </c>
      <c r="B250" s="61">
        <v>43441</v>
      </c>
      <c r="C250" s="3">
        <v>1</v>
      </c>
      <c r="D250" s="3">
        <f t="shared" si="28"/>
        <v>117</v>
      </c>
      <c r="E250" s="4" t="e">
        <f t="shared" si="24"/>
        <v>#N/A</v>
      </c>
      <c r="F250" s="7">
        <f t="shared" si="30"/>
        <v>24.000209999999999</v>
      </c>
      <c r="G250" s="4" t="e">
        <f t="shared" si="25"/>
        <v>#N/A</v>
      </c>
      <c r="H250" s="2" t="e">
        <f t="shared" si="26"/>
        <v>#N/A</v>
      </c>
      <c r="J250" s="2" t="e">
        <f t="shared" si="29"/>
        <v>#N/A</v>
      </c>
    </row>
    <row r="251" spans="1:10" x14ac:dyDescent="0.2">
      <c r="A251" t="s">
        <v>13</v>
      </c>
      <c r="B251" s="58">
        <v>43440</v>
      </c>
      <c r="C251" s="3">
        <v>1</v>
      </c>
      <c r="D251" s="3">
        <f t="shared" si="28"/>
        <v>118</v>
      </c>
      <c r="E251" s="4" t="e">
        <f t="shared" si="24"/>
        <v>#N/A</v>
      </c>
      <c r="F251" s="7">
        <f t="shared" si="30"/>
        <v>24.20534</v>
      </c>
      <c r="G251" s="4" t="e">
        <f t="shared" si="25"/>
        <v>#N/A</v>
      </c>
      <c r="H251" s="2" t="e">
        <f t="shared" si="26"/>
        <v>#N/A</v>
      </c>
      <c r="J251" s="2" t="e">
        <f t="shared" si="29"/>
        <v>#N/A</v>
      </c>
    </row>
    <row r="252" spans="1:10" x14ac:dyDescent="0.2">
      <c r="A252" t="s">
        <v>12</v>
      </c>
      <c r="B252" s="61">
        <v>43439</v>
      </c>
      <c r="C252" s="3">
        <v>1</v>
      </c>
      <c r="D252" s="3">
        <f t="shared" si="28"/>
        <v>119</v>
      </c>
      <c r="E252" s="4" t="e">
        <f t="shared" si="24"/>
        <v>#N/A</v>
      </c>
      <c r="F252" s="7">
        <f t="shared" si="30"/>
        <v>24.41047</v>
      </c>
      <c r="G252" s="4" t="e">
        <f t="shared" si="25"/>
        <v>#N/A</v>
      </c>
      <c r="H252" s="2" t="e">
        <f t="shared" si="26"/>
        <v>#N/A</v>
      </c>
      <c r="J252" s="2" t="e">
        <f t="shared" si="29"/>
        <v>#N/A</v>
      </c>
    </row>
    <row r="253" spans="1:10" x14ac:dyDescent="0.2">
      <c r="A253" t="s">
        <v>18</v>
      </c>
      <c r="B253" s="58">
        <v>43438</v>
      </c>
      <c r="C253" s="3">
        <v>1</v>
      </c>
      <c r="D253" s="3">
        <f t="shared" si="28"/>
        <v>120</v>
      </c>
      <c r="E253" s="4" t="e">
        <f t="shared" si="24"/>
        <v>#N/A</v>
      </c>
      <c r="F253" s="7">
        <f t="shared" si="30"/>
        <v>24.615600000000001</v>
      </c>
      <c r="G253" s="4" t="e">
        <f t="shared" si="25"/>
        <v>#N/A</v>
      </c>
      <c r="H253" s="2" t="e">
        <f t="shared" si="26"/>
        <v>#N/A</v>
      </c>
      <c r="J253" s="2" t="e">
        <f t="shared" si="29"/>
        <v>#N/A</v>
      </c>
    </row>
    <row r="254" spans="1:10" x14ac:dyDescent="0.2">
      <c r="A254" t="s">
        <v>17</v>
      </c>
      <c r="B254" s="61">
        <v>43437</v>
      </c>
      <c r="C254" s="3">
        <v>1</v>
      </c>
      <c r="D254" s="3">
        <f t="shared" si="28"/>
        <v>121</v>
      </c>
      <c r="E254" s="4" t="e">
        <f t="shared" si="24"/>
        <v>#N/A</v>
      </c>
      <c r="F254" s="7">
        <f t="shared" si="30"/>
        <v>24.820730000000001</v>
      </c>
      <c r="G254" s="4" t="e">
        <f t="shared" si="25"/>
        <v>#N/A</v>
      </c>
      <c r="H254" s="2" t="e">
        <f t="shared" si="26"/>
        <v>#N/A</v>
      </c>
      <c r="J254" s="2" t="e">
        <f t="shared" si="29"/>
        <v>#N/A</v>
      </c>
    </row>
    <row r="255" spans="1:10" x14ac:dyDescent="0.2">
      <c r="A255" t="s">
        <v>16</v>
      </c>
      <c r="B255" s="58">
        <v>43436</v>
      </c>
      <c r="C255" s="3">
        <v>0</v>
      </c>
      <c r="D255" s="3">
        <f t="shared" si="28"/>
        <v>121</v>
      </c>
      <c r="E255" s="4" t="e">
        <f t="shared" si="24"/>
        <v>#N/A</v>
      </c>
      <c r="F255" s="7">
        <f t="shared" si="30"/>
        <v>24.820730000000001</v>
      </c>
      <c r="G255" s="4" t="e">
        <f t="shared" si="25"/>
        <v>#N/A</v>
      </c>
      <c r="H255" s="2" t="e">
        <f t="shared" si="26"/>
        <v>#N/A</v>
      </c>
      <c r="J255" s="2" t="e">
        <f>H255-$I$226</f>
        <v>#N/A</v>
      </c>
    </row>
    <row r="256" spans="1:10" x14ac:dyDescent="0.2">
      <c r="A256" t="s">
        <v>15</v>
      </c>
      <c r="B256" s="61">
        <v>43435</v>
      </c>
      <c r="C256" s="3">
        <v>0</v>
      </c>
      <c r="D256" s="3">
        <f t="shared" si="28"/>
        <v>121</v>
      </c>
      <c r="E256" s="4" t="e">
        <f t="shared" si="24"/>
        <v>#N/A</v>
      </c>
      <c r="F256" s="7">
        <f t="shared" si="30"/>
        <v>24.820730000000001</v>
      </c>
      <c r="G256" s="4" t="e">
        <f t="shared" si="25"/>
        <v>#N/A</v>
      </c>
      <c r="H256" s="2" t="e">
        <f t="shared" si="26"/>
        <v>#N/A</v>
      </c>
      <c r="J256" s="2" t="e">
        <f>H256-$I$226</f>
        <v>#N/A</v>
      </c>
    </row>
    <row r="257" spans="1:10" x14ac:dyDescent="0.2">
      <c r="A257" t="s">
        <v>14</v>
      </c>
      <c r="B257" s="58">
        <v>43434</v>
      </c>
      <c r="C257" s="3">
        <v>1</v>
      </c>
      <c r="D257" s="3">
        <f t="shared" si="28"/>
        <v>122</v>
      </c>
      <c r="E257" s="4" t="e">
        <f t="shared" si="24"/>
        <v>#N/A</v>
      </c>
      <c r="F257" s="7">
        <f t="shared" si="30"/>
        <v>25.025860000000002</v>
      </c>
      <c r="G257" s="4" t="e">
        <f t="shared" si="25"/>
        <v>#N/A</v>
      </c>
      <c r="H257" s="2" t="e">
        <f t="shared" si="26"/>
        <v>#N/A</v>
      </c>
      <c r="I257" s="2" t="e">
        <f>$C$1/12*8.5</f>
        <v>#N/A</v>
      </c>
      <c r="J257" s="2" t="e">
        <f>H257-$I$257</f>
        <v>#N/A</v>
      </c>
    </row>
    <row r="258" spans="1:10" x14ac:dyDescent="0.2">
      <c r="A258" t="s">
        <v>13</v>
      </c>
      <c r="B258" s="61">
        <v>43433</v>
      </c>
      <c r="C258" s="3">
        <v>1</v>
      </c>
      <c r="D258" s="3">
        <f t="shared" si="28"/>
        <v>123</v>
      </c>
      <c r="E258" s="4" t="e">
        <f t="shared" si="24"/>
        <v>#N/A</v>
      </c>
      <c r="F258" s="7">
        <f t="shared" si="30"/>
        <v>25.230990000000002</v>
      </c>
      <c r="G258" s="4" t="e">
        <f t="shared" si="25"/>
        <v>#N/A</v>
      </c>
      <c r="H258" s="2" t="e">
        <f t="shared" si="26"/>
        <v>#N/A</v>
      </c>
      <c r="J258" s="2" t="e">
        <f>H258-$I$257</f>
        <v>#N/A</v>
      </c>
    </row>
    <row r="259" spans="1:10" x14ac:dyDescent="0.2">
      <c r="A259" t="s">
        <v>12</v>
      </c>
      <c r="B259" s="58">
        <v>43432</v>
      </c>
      <c r="C259" s="3">
        <v>1</v>
      </c>
      <c r="D259" s="3">
        <f t="shared" si="28"/>
        <v>124</v>
      </c>
      <c r="E259" s="4" t="e">
        <f t="shared" ref="E259:E322" si="31">D259/235*$C$1</f>
        <v>#N/A</v>
      </c>
      <c r="F259" s="7">
        <f t="shared" si="30"/>
        <v>25.436120000000003</v>
      </c>
      <c r="G259" s="4" t="e">
        <f t="shared" ref="G259:G322" si="32">F259/235*$C$1</f>
        <v>#N/A</v>
      </c>
      <c r="H259" s="2" t="e">
        <f t="shared" ref="H259:H322" si="33">E259+G259</f>
        <v>#N/A</v>
      </c>
      <c r="J259" s="2" t="e">
        <f t="shared" ref="J259:J286" si="34">H259-$I$257</f>
        <v>#N/A</v>
      </c>
    </row>
    <row r="260" spans="1:10" x14ac:dyDescent="0.2">
      <c r="A260" t="s">
        <v>18</v>
      </c>
      <c r="B260" s="61">
        <v>43431</v>
      </c>
      <c r="C260" s="3">
        <v>1</v>
      </c>
      <c r="D260" s="3">
        <f t="shared" si="28"/>
        <v>125</v>
      </c>
      <c r="E260" s="4" t="e">
        <f t="shared" si="31"/>
        <v>#N/A</v>
      </c>
      <c r="F260" s="7">
        <f t="shared" si="30"/>
        <v>25.641249999999999</v>
      </c>
      <c r="G260" s="4" t="e">
        <f t="shared" si="32"/>
        <v>#N/A</v>
      </c>
      <c r="H260" s="2" t="e">
        <f t="shared" si="33"/>
        <v>#N/A</v>
      </c>
      <c r="J260" s="2" t="e">
        <f t="shared" si="34"/>
        <v>#N/A</v>
      </c>
    </row>
    <row r="261" spans="1:10" x14ac:dyDescent="0.2">
      <c r="A261" t="s">
        <v>17</v>
      </c>
      <c r="B261" s="58">
        <v>43430</v>
      </c>
      <c r="C261" s="3">
        <v>1</v>
      </c>
      <c r="D261" s="3">
        <f t="shared" si="28"/>
        <v>126</v>
      </c>
      <c r="E261" s="4" t="e">
        <f t="shared" si="31"/>
        <v>#N/A</v>
      </c>
      <c r="F261" s="7">
        <f t="shared" si="30"/>
        <v>25.84638</v>
      </c>
      <c r="G261" s="4" t="e">
        <f t="shared" si="32"/>
        <v>#N/A</v>
      </c>
      <c r="H261" s="2" t="e">
        <f t="shared" si="33"/>
        <v>#N/A</v>
      </c>
      <c r="J261" s="2" t="e">
        <f t="shared" si="34"/>
        <v>#N/A</v>
      </c>
    </row>
    <row r="262" spans="1:10" x14ac:dyDescent="0.2">
      <c r="A262" t="s">
        <v>16</v>
      </c>
      <c r="B262" s="61">
        <v>43429</v>
      </c>
      <c r="C262" s="3">
        <v>0</v>
      </c>
      <c r="D262" s="3">
        <f t="shared" si="28"/>
        <v>126</v>
      </c>
      <c r="E262" s="4" t="e">
        <f t="shared" si="31"/>
        <v>#N/A</v>
      </c>
      <c r="F262" s="7">
        <f t="shared" si="30"/>
        <v>25.84638</v>
      </c>
      <c r="G262" s="4" t="e">
        <f t="shared" si="32"/>
        <v>#N/A</v>
      </c>
      <c r="H262" s="2" t="e">
        <f t="shared" si="33"/>
        <v>#N/A</v>
      </c>
      <c r="J262" s="2" t="e">
        <f t="shared" si="34"/>
        <v>#N/A</v>
      </c>
    </row>
    <row r="263" spans="1:10" x14ac:dyDescent="0.2">
      <c r="A263" t="s">
        <v>15</v>
      </c>
      <c r="B263" s="58">
        <v>43428</v>
      </c>
      <c r="C263" s="3">
        <v>0</v>
      </c>
      <c r="D263" s="3">
        <f t="shared" si="28"/>
        <v>126</v>
      </c>
      <c r="E263" s="4" t="e">
        <f t="shared" si="31"/>
        <v>#N/A</v>
      </c>
      <c r="F263" s="7">
        <f t="shared" si="30"/>
        <v>25.84638</v>
      </c>
      <c r="G263" s="4" t="e">
        <f t="shared" si="32"/>
        <v>#N/A</v>
      </c>
      <c r="H263" s="2" t="e">
        <f t="shared" si="33"/>
        <v>#N/A</v>
      </c>
      <c r="J263" s="2" t="e">
        <f t="shared" si="34"/>
        <v>#N/A</v>
      </c>
    </row>
    <row r="264" spans="1:10" x14ac:dyDescent="0.2">
      <c r="A264" t="s">
        <v>14</v>
      </c>
      <c r="B264" s="61">
        <v>43427</v>
      </c>
      <c r="C264" s="3">
        <v>1</v>
      </c>
      <c r="D264" s="3">
        <f t="shared" si="28"/>
        <v>127</v>
      </c>
      <c r="E264" s="4" t="e">
        <f t="shared" si="31"/>
        <v>#N/A</v>
      </c>
      <c r="F264" s="7">
        <f t="shared" si="30"/>
        <v>26.05151</v>
      </c>
      <c r="G264" s="4" t="e">
        <f t="shared" si="32"/>
        <v>#N/A</v>
      </c>
      <c r="H264" s="2" t="e">
        <f t="shared" si="33"/>
        <v>#N/A</v>
      </c>
      <c r="J264" s="2" t="e">
        <f t="shared" si="34"/>
        <v>#N/A</v>
      </c>
    </row>
    <row r="265" spans="1:10" x14ac:dyDescent="0.2">
      <c r="A265" t="s">
        <v>13</v>
      </c>
      <c r="B265" s="58">
        <v>43426</v>
      </c>
      <c r="C265" s="3">
        <v>1</v>
      </c>
      <c r="D265" s="3">
        <f t="shared" si="28"/>
        <v>128</v>
      </c>
      <c r="E265" s="4" t="e">
        <f t="shared" si="31"/>
        <v>#N/A</v>
      </c>
      <c r="F265" s="7">
        <f t="shared" si="30"/>
        <v>26.256640000000001</v>
      </c>
      <c r="G265" s="4" t="e">
        <f t="shared" si="32"/>
        <v>#N/A</v>
      </c>
      <c r="H265" s="2" t="e">
        <f t="shared" si="33"/>
        <v>#N/A</v>
      </c>
      <c r="J265" s="2" t="e">
        <f t="shared" si="34"/>
        <v>#N/A</v>
      </c>
    </row>
    <row r="266" spans="1:10" x14ac:dyDescent="0.2">
      <c r="A266" t="s">
        <v>12</v>
      </c>
      <c r="B266" s="61">
        <v>43425</v>
      </c>
      <c r="C266" s="3">
        <v>1</v>
      </c>
      <c r="D266" s="3">
        <f t="shared" si="28"/>
        <v>129</v>
      </c>
      <c r="E266" s="4" t="e">
        <f t="shared" si="31"/>
        <v>#N/A</v>
      </c>
      <c r="F266" s="7">
        <f t="shared" si="30"/>
        <v>26.461770000000001</v>
      </c>
      <c r="G266" s="4" t="e">
        <f t="shared" si="32"/>
        <v>#N/A</v>
      </c>
      <c r="H266" s="2" t="e">
        <f t="shared" si="33"/>
        <v>#N/A</v>
      </c>
      <c r="J266" s="2" t="e">
        <f t="shared" si="34"/>
        <v>#N/A</v>
      </c>
    </row>
    <row r="267" spans="1:10" x14ac:dyDescent="0.2">
      <c r="A267" t="s">
        <v>18</v>
      </c>
      <c r="B267" s="58">
        <v>43424</v>
      </c>
      <c r="C267" s="3">
        <v>1</v>
      </c>
      <c r="D267" s="3">
        <f t="shared" si="28"/>
        <v>130</v>
      </c>
      <c r="E267" s="4" t="e">
        <f t="shared" si="31"/>
        <v>#N/A</v>
      </c>
      <c r="F267" s="7">
        <f t="shared" si="30"/>
        <v>26.666900000000002</v>
      </c>
      <c r="G267" s="4" t="e">
        <f t="shared" si="32"/>
        <v>#N/A</v>
      </c>
      <c r="H267" s="2" t="e">
        <f t="shared" si="33"/>
        <v>#N/A</v>
      </c>
      <c r="J267" s="2" t="e">
        <f t="shared" si="34"/>
        <v>#N/A</v>
      </c>
    </row>
    <row r="268" spans="1:10" x14ac:dyDescent="0.2">
      <c r="A268" t="s">
        <v>17</v>
      </c>
      <c r="B268" s="61">
        <v>43423</v>
      </c>
      <c r="C268" s="3">
        <v>1</v>
      </c>
      <c r="D268" s="3">
        <f t="shared" si="28"/>
        <v>131</v>
      </c>
      <c r="E268" s="4" t="e">
        <f t="shared" si="31"/>
        <v>#N/A</v>
      </c>
      <c r="F268" s="7">
        <f t="shared" si="30"/>
        <v>26.872030000000002</v>
      </c>
      <c r="G268" s="4" t="e">
        <f t="shared" si="32"/>
        <v>#N/A</v>
      </c>
      <c r="H268" s="2" t="e">
        <f t="shared" si="33"/>
        <v>#N/A</v>
      </c>
      <c r="J268" s="2" t="e">
        <f t="shared" si="34"/>
        <v>#N/A</v>
      </c>
    </row>
    <row r="269" spans="1:10" x14ac:dyDescent="0.2">
      <c r="A269" t="s">
        <v>16</v>
      </c>
      <c r="B269" s="58">
        <v>43422</v>
      </c>
      <c r="C269" s="3">
        <v>0</v>
      </c>
      <c r="D269" s="3">
        <f t="shared" si="28"/>
        <v>131</v>
      </c>
      <c r="E269" s="4" t="e">
        <f t="shared" si="31"/>
        <v>#N/A</v>
      </c>
      <c r="F269" s="7">
        <f t="shared" si="30"/>
        <v>26.872030000000002</v>
      </c>
      <c r="G269" s="4" t="e">
        <f t="shared" si="32"/>
        <v>#N/A</v>
      </c>
      <c r="H269" s="2" t="e">
        <f t="shared" si="33"/>
        <v>#N/A</v>
      </c>
      <c r="J269" s="2" t="e">
        <f t="shared" si="34"/>
        <v>#N/A</v>
      </c>
    </row>
    <row r="270" spans="1:10" x14ac:dyDescent="0.2">
      <c r="A270" t="s">
        <v>15</v>
      </c>
      <c r="B270" s="61">
        <v>43421</v>
      </c>
      <c r="C270" s="3">
        <v>0</v>
      </c>
      <c r="D270" s="3">
        <f t="shared" si="28"/>
        <v>131</v>
      </c>
      <c r="E270" s="4" t="e">
        <f t="shared" si="31"/>
        <v>#N/A</v>
      </c>
      <c r="F270" s="7">
        <f t="shared" si="30"/>
        <v>26.872030000000002</v>
      </c>
      <c r="G270" s="4" t="e">
        <f t="shared" si="32"/>
        <v>#N/A</v>
      </c>
      <c r="H270" s="2" t="e">
        <f t="shared" si="33"/>
        <v>#N/A</v>
      </c>
      <c r="J270" s="2" t="e">
        <f t="shared" si="34"/>
        <v>#N/A</v>
      </c>
    </row>
    <row r="271" spans="1:10" x14ac:dyDescent="0.2">
      <c r="A271" t="s">
        <v>14</v>
      </c>
      <c r="B271" s="58">
        <v>43420</v>
      </c>
      <c r="C271" s="3">
        <v>1</v>
      </c>
      <c r="D271" s="3">
        <f t="shared" si="28"/>
        <v>132</v>
      </c>
      <c r="E271" s="4" t="e">
        <f t="shared" si="31"/>
        <v>#N/A</v>
      </c>
      <c r="F271" s="7">
        <f t="shared" si="30"/>
        <v>27.077159999999999</v>
      </c>
      <c r="G271" s="4" t="e">
        <f t="shared" si="32"/>
        <v>#N/A</v>
      </c>
      <c r="H271" s="2" t="e">
        <f t="shared" si="33"/>
        <v>#N/A</v>
      </c>
      <c r="J271" s="2" t="e">
        <f t="shared" si="34"/>
        <v>#N/A</v>
      </c>
    </row>
    <row r="272" spans="1:10" x14ac:dyDescent="0.2">
      <c r="A272" t="s">
        <v>13</v>
      </c>
      <c r="B272" s="61">
        <v>43419</v>
      </c>
      <c r="C272" s="3">
        <v>1</v>
      </c>
      <c r="D272" s="3">
        <f t="shared" si="28"/>
        <v>133</v>
      </c>
      <c r="E272" s="4" t="e">
        <f t="shared" si="31"/>
        <v>#N/A</v>
      </c>
      <c r="F272" s="7">
        <f t="shared" si="30"/>
        <v>27.28229</v>
      </c>
      <c r="G272" s="4" t="e">
        <f t="shared" si="32"/>
        <v>#N/A</v>
      </c>
      <c r="H272" s="2" t="e">
        <f t="shared" si="33"/>
        <v>#N/A</v>
      </c>
      <c r="J272" s="2" t="e">
        <f t="shared" si="34"/>
        <v>#N/A</v>
      </c>
    </row>
    <row r="273" spans="1:10" x14ac:dyDescent="0.2">
      <c r="A273" t="s">
        <v>12</v>
      </c>
      <c r="B273" s="58">
        <v>43418</v>
      </c>
      <c r="C273" s="3">
        <v>1</v>
      </c>
      <c r="D273" s="3">
        <f t="shared" si="28"/>
        <v>134</v>
      </c>
      <c r="E273" s="4" t="e">
        <f t="shared" si="31"/>
        <v>#N/A</v>
      </c>
      <c r="F273" s="7">
        <f t="shared" si="30"/>
        <v>27.48742</v>
      </c>
      <c r="G273" s="4" t="e">
        <f t="shared" si="32"/>
        <v>#N/A</v>
      </c>
      <c r="H273" s="2" t="e">
        <f t="shared" si="33"/>
        <v>#N/A</v>
      </c>
      <c r="J273" s="2" t="e">
        <f t="shared" si="34"/>
        <v>#N/A</v>
      </c>
    </row>
    <row r="274" spans="1:10" x14ac:dyDescent="0.2">
      <c r="A274" t="s">
        <v>18</v>
      </c>
      <c r="B274" s="61">
        <v>43417</v>
      </c>
      <c r="C274" s="3">
        <v>1</v>
      </c>
      <c r="D274" s="3">
        <f t="shared" si="28"/>
        <v>135</v>
      </c>
      <c r="E274" s="4" t="e">
        <f t="shared" si="31"/>
        <v>#N/A</v>
      </c>
      <c r="F274" s="7">
        <f t="shared" si="30"/>
        <v>27.692550000000001</v>
      </c>
      <c r="G274" s="4" t="e">
        <f t="shared" si="32"/>
        <v>#N/A</v>
      </c>
      <c r="H274" s="2" t="e">
        <f t="shared" si="33"/>
        <v>#N/A</v>
      </c>
      <c r="J274" s="2" t="e">
        <f t="shared" si="34"/>
        <v>#N/A</v>
      </c>
    </row>
    <row r="275" spans="1:10" x14ac:dyDescent="0.2">
      <c r="A275" t="s">
        <v>17</v>
      </c>
      <c r="B275" s="58">
        <v>43416</v>
      </c>
      <c r="C275" s="3">
        <v>1</v>
      </c>
      <c r="D275" s="3">
        <f t="shared" si="28"/>
        <v>136</v>
      </c>
      <c r="E275" s="4" t="e">
        <f t="shared" si="31"/>
        <v>#N/A</v>
      </c>
      <c r="F275" s="7">
        <f t="shared" si="30"/>
        <v>27.897680000000001</v>
      </c>
      <c r="G275" s="4" t="e">
        <f t="shared" si="32"/>
        <v>#N/A</v>
      </c>
      <c r="H275" s="2" t="e">
        <f t="shared" si="33"/>
        <v>#N/A</v>
      </c>
      <c r="J275" s="2" t="e">
        <f t="shared" si="34"/>
        <v>#N/A</v>
      </c>
    </row>
    <row r="276" spans="1:10" x14ac:dyDescent="0.2">
      <c r="A276" t="s">
        <v>16</v>
      </c>
      <c r="B276" s="61">
        <v>43415</v>
      </c>
      <c r="C276" s="3">
        <v>0</v>
      </c>
      <c r="D276" s="3">
        <f t="shared" ref="D276:D339" si="35">D275+C276</f>
        <v>136</v>
      </c>
      <c r="E276" s="4" t="e">
        <f t="shared" si="31"/>
        <v>#N/A</v>
      </c>
      <c r="F276" s="7">
        <f t="shared" si="30"/>
        <v>27.897680000000001</v>
      </c>
      <c r="G276" s="4" t="e">
        <f t="shared" si="32"/>
        <v>#N/A</v>
      </c>
      <c r="H276" s="2" t="e">
        <f t="shared" si="33"/>
        <v>#N/A</v>
      </c>
      <c r="J276" s="2" t="e">
        <f t="shared" si="34"/>
        <v>#N/A</v>
      </c>
    </row>
    <row r="277" spans="1:10" x14ac:dyDescent="0.2">
      <c r="A277" t="s">
        <v>15</v>
      </c>
      <c r="B277" s="58">
        <v>43414</v>
      </c>
      <c r="C277" s="3">
        <v>0</v>
      </c>
      <c r="D277" s="3">
        <f t="shared" si="35"/>
        <v>136</v>
      </c>
      <c r="E277" s="4" t="e">
        <f t="shared" si="31"/>
        <v>#N/A</v>
      </c>
      <c r="F277" s="7">
        <f t="shared" si="30"/>
        <v>27.897680000000001</v>
      </c>
      <c r="G277" s="4" t="e">
        <f t="shared" si="32"/>
        <v>#N/A</v>
      </c>
      <c r="H277" s="2" t="e">
        <f t="shared" si="33"/>
        <v>#N/A</v>
      </c>
      <c r="J277" s="2" t="e">
        <f t="shared" si="34"/>
        <v>#N/A</v>
      </c>
    </row>
    <row r="278" spans="1:10" x14ac:dyDescent="0.2">
      <c r="A278" t="s">
        <v>14</v>
      </c>
      <c r="B278" s="61">
        <v>43413</v>
      </c>
      <c r="C278" s="3">
        <v>1</v>
      </c>
      <c r="D278" s="3">
        <f t="shared" si="35"/>
        <v>137</v>
      </c>
      <c r="E278" s="4" t="e">
        <f t="shared" si="31"/>
        <v>#N/A</v>
      </c>
      <c r="F278" s="7">
        <f t="shared" si="30"/>
        <v>28.102810000000002</v>
      </c>
      <c r="G278" s="4" t="e">
        <f t="shared" si="32"/>
        <v>#N/A</v>
      </c>
      <c r="H278" s="2" t="e">
        <f t="shared" si="33"/>
        <v>#N/A</v>
      </c>
      <c r="J278" s="2" t="e">
        <f t="shared" si="34"/>
        <v>#N/A</v>
      </c>
    </row>
    <row r="279" spans="1:10" x14ac:dyDescent="0.2">
      <c r="A279" t="s">
        <v>13</v>
      </c>
      <c r="B279" s="58">
        <v>43412</v>
      </c>
      <c r="C279" s="3">
        <v>1</v>
      </c>
      <c r="D279" s="3">
        <f t="shared" si="35"/>
        <v>138</v>
      </c>
      <c r="E279" s="4" t="e">
        <f t="shared" si="31"/>
        <v>#N/A</v>
      </c>
      <c r="F279" s="7">
        <f t="shared" si="30"/>
        <v>28.307940000000002</v>
      </c>
      <c r="G279" s="4" t="e">
        <f t="shared" si="32"/>
        <v>#N/A</v>
      </c>
      <c r="H279" s="2" t="e">
        <f t="shared" si="33"/>
        <v>#N/A</v>
      </c>
      <c r="J279" s="2" t="e">
        <f t="shared" si="34"/>
        <v>#N/A</v>
      </c>
    </row>
    <row r="280" spans="1:10" x14ac:dyDescent="0.2">
      <c r="A280" t="s">
        <v>12</v>
      </c>
      <c r="B280" s="61">
        <v>43411</v>
      </c>
      <c r="C280" s="3">
        <v>1</v>
      </c>
      <c r="D280" s="3">
        <f t="shared" si="35"/>
        <v>139</v>
      </c>
      <c r="E280" s="4" t="e">
        <f t="shared" si="31"/>
        <v>#N/A</v>
      </c>
      <c r="F280" s="7">
        <f t="shared" si="30"/>
        <v>28.513070000000003</v>
      </c>
      <c r="G280" s="4" t="e">
        <f t="shared" si="32"/>
        <v>#N/A</v>
      </c>
      <c r="H280" s="2" t="e">
        <f t="shared" si="33"/>
        <v>#N/A</v>
      </c>
      <c r="J280" s="2" t="e">
        <f t="shared" si="34"/>
        <v>#N/A</v>
      </c>
    </row>
    <row r="281" spans="1:10" x14ac:dyDescent="0.2">
      <c r="A281" t="s">
        <v>18</v>
      </c>
      <c r="B281" s="58">
        <v>43410</v>
      </c>
      <c r="C281" s="3">
        <v>1</v>
      </c>
      <c r="D281" s="3">
        <f t="shared" si="35"/>
        <v>140</v>
      </c>
      <c r="E281" s="4" t="e">
        <f t="shared" si="31"/>
        <v>#N/A</v>
      </c>
      <c r="F281" s="7">
        <f t="shared" si="30"/>
        <v>28.7182</v>
      </c>
      <c r="G281" s="4" t="e">
        <f t="shared" si="32"/>
        <v>#N/A</v>
      </c>
      <c r="H281" s="2" t="e">
        <f t="shared" si="33"/>
        <v>#N/A</v>
      </c>
      <c r="J281" s="2" t="e">
        <f t="shared" si="34"/>
        <v>#N/A</v>
      </c>
    </row>
    <row r="282" spans="1:10" x14ac:dyDescent="0.2">
      <c r="A282" t="s">
        <v>17</v>
      </c>
      <c r="B282" s="61">
        <v>43409</v>
      </c>
      <c r="C282" s="3">
        <v>1</v>
      </c>
      <c r="D282" s="3">
        <f t="shared" si="35"/>
        <v>141</v>
      </c>
      <c r="E282" s="4" t="e">
        <f t="shared" si="31"/>
        <v>#N/A</v>
      </c>
      <c r="F282" s="7">
        <f t="shared" si="30"/>
        <v>28.92333</v>
      </c>
      <c r="G282" s="4" t="e">
        <f t="shared" si="32"/>
        <v>#N/A</v>
      </c>
      <c r="H282" s="2" t="e">
        <f t="shared" si="33"/>
        <v>#N/A</v>
      </c>
      <c r="J282" s="2" t="e">
        <f t="shared" si="34"/>
        <v>#N/A</v>
      </c>
    </row>
    <row r="283" spans="1:10" x14ac:dyDescent="0.2">
      <c r="A283" t="s">
        <v>16</v>
      </c>
      <c r="B283" s="58">
        <v>43408</v>
      </c>
      <c r="C283" s="3">
        <v>0</v>
      </c>
      <c r="D283" s="3">
        <f t="shared" si="35"/>
        <v>141</v>
      </c>
      <c r="E283" s="4" t="e">
        <f t="shared" si="31"/>
        <v>#N/A</v>
      </c>
      <c r="F283" s="7">
        <f t="shared" si="30"/>
        <v>28.92333</v>
      </c>
      <c r="G283" s="4" t="e">
        <f t="shared" si="32"/>
        <v>#N/A</v>
      </c>
      <c r="H283" s="2" t="e">
        <f t="shared" si="33"/>
        <v>#N/A</v>
      </c>
      <c r="J283" s="2" t="e">
        <f t="shared" si="34"/>
        <v>#N/A</v>
      </c>
    </row>
    <row r="284" spans="1:10" x14ac:dyDescent="0.2">
      <c r="A284" t="s">
        <v>15</v>
      </c>
      <c r="B284" s="61">
        <v>43407</v>
      </c>
      <c r="C284" s="3">
        <v>0</v>
      </c>
      <c r="D284" s="3">
        <f t="shared" si="35"/>
        <v>141</v>
      </c>
      <c r="E284" s="4" t="e">
        <f t="shared" si="31"/>
        <v>#N/A</v>
      </c>
      <c r="F284" s="7">
        <f t="shared" si="30"/>
        <v>28.92333</v>
      </c>
      <c r="G284" s="4" t="e">
        <f t="shared" si="32"/>
        <v>#N/A</v>
      </c>
      <c r="H284" s="2" t="e">
        <f t="shared" si="33"/>
        <v>#N/A</v>
      </c>
      <c r="J284" s="2" t="e">
        <f t="shared" si="34"/>
        <v>#N/A</v>
      </c>
    </row>
    <row r="285" spans="1:10" x14ac:dyDescent="0.2">
      <c r="A285" t="s">
        <v>14</v>
      </c>
      <c r="B285" s="58">
        <v>43406</v>
      </c>
      <c r="C285" s="3">
        <v>1</v>
      </c>
      <c r="D285" s="3">
        <f t="shared" si="35"/>
        <v>142</v>
      </c>
      <c r="E285" s="4" t="e">
        <f t="shared" si="31"/>
        <v>#N/A</v>
      </c>
      <c r="F285" s="7">
        <f t="shared" si="30"/>
        <v>29.12846</v>
      </c>
      <c r="G285" s="4" t="e">
        <f t="shared" si="32"/>
        <v>#N/A</v>
      </c>
      <c r="H285" s="2" t="e">
        <f t="shared" si="33"/>
        <v>#N/A</v>
      </c>
      <c r="J285" s="2" t="e">
        <f t="shared" si="34"/>
        <v>#N/A</v>
      </c>
    </row>
    <row r="286" spans="1:10" x14ac:dyDescent="0.2">
      <c r="A286" t="s">
        <v>13</v>
      </c>
      <c r="B286" s="61">
        <v>43405</v>
      </c>
      <c r="C286" s="3">
        <v>1</v>
      </c>
      <c r="D286" s="3">
        <f t="shared" si="35"/>
        <v>143</v>
      </c>
      <c r="E286" s="4" t="e">
        <f t="shared" si="31"/>
        <v>#N/A</v>
      </c>
      <c r="F286" s="7">
        <f t="shared" si="30"/>
        <v>29.333590000000001</v>
      </c>
      <c r="G286" s="4" t="e">
        <f t="shared" si="32"/>
        <v>#N/A</v>
      </c>
      <c r="H286" s="2" t="e">
        <f t="shared" si="33"/>
        <v>#N/A</v>
      </c>
      <c r="J286" s="2" t="e">
        <f t="shared" si="34"/>
        <v>#N/A</v>
      </c>
    </row>
    <row r="287" spans="1:10" x14ac:dyDescent="0.2">
      <c r="A287" t="s">
        <v>12</v>
      </c>
      <c r="B287" s="58">
        <v>43404</v>
      </c>
      <c r="C287" s="3">
        <v>1</v>
      </c>
      <c r="D287" s="3">
        <f t="shared" si="35"/>
        <v>144</v>
      </c>
      <c r="E287" s="4" t="e">
        <f t="shared" si="31"/>
        <v>#N/A</v>
      </c>
      <c r="F287" s="7">
        <f t="shared" si="30"/>
        <v>29.538720000000001</v>
      </c>
      <c r="G287" s="4" t="e">
        <f t="shared" si="32"/>
        <v>#N/A</v>
      </c>
      <c r="H287" s="2" t="e">
        <f t="shared" si="33"/>
        <v>#N/A</v>
      </c>
      <c r="I287" s="2" t="e">
        <f>$C$1/12*9.5</f>
        <v>#N/A</v>
      </c>
      <c r="J287" s="2" t="e">
        <f>H287-$I$287</f>
        <v>#N/A</v>
      </c>
    </row>
    <row r="288" spans="1:10" x14ac:dyDescent="0.2">
      <c r="A288" t="s">
        <v>18</v>
      </c>
      <c r="B288" s="61">
        <v>43403</v>
      </c>
      <c r="C288" s="3">
        <v>1</v>
      </c>
      <c r="D288" s="3">
        <f t="shared" si="35"/>
        <v>145</v>
      </c>
      <c r="E288" s="4" t="e">
        <f t="shared" si="31"/>
        <v>#N/A</v>
      </c>
      <c r="F288" s="7">
        <f t="shared" si="30"/>
        <v>29.743850000000002</v>
      </c>
      <c r="G288" s="4" t="e">
        <f t="shared" si="32"/>
        <v>#N/A</v>
      </c>
      <c r="H288" s="2" t="e">
        <f t="shared" si="33"/>
        <v>#N/A</v>
      </c>
      <c r="J288" s="2" t="e">
        <f>H288-$I$287</f>
        <v>#N/A</v>
      </c>
    </row>
    <row r="289" spans="1:10" x14ac:dyDescent="0.2">
      <c r="A289" t="s">
        <v>17</v>
      </c>
      <c r="B289" s="58">
        <v>43402</v>
      </c>
      <c r="C289" s="3">
        <v>1</v>
      </c>
      <c r="D289" s="3">
        <f t="shared" si="35"/>
        <v>146</v>
      </c>
      <c r="E289" s="4" t="e">
        <f t="shared" si="31"/>
        <v>#N/A</v>
      </c>
      <c r="F289" s="7">
        <f t="shared" si="30"/>
        <v>29.948980000000002</v>
      </c>
      <c r="G289" s="4" t="e">
        <f t="shared" si="32"/>
        <v>#N/A</v>
      </c>
      <c r="H289" s="2" t="e">
        <f t="shared" si="33"/>
        <v>#N/A</v>
      </c>
      <c r="J289" s="2" t="e">
        <f t="shared" ref="J289:J317" si="36">H289-$I$287</f>
        <v>#N/A</v>
      </c>
    </row>
    <row r="290" spans="1:10" x14ac:dyDescent="0.2">
      <c r="A290" t="s">
        <v>16</v>
      </c>
      <c r="B290" s="61">
        <v>43401</v>
      </c>
      <c r="C290" s="3">
        <v>0</v>
      </c>
      <c r="D290" s="3">
        <f t="shared" si="35"/>
        <v>146</v>
      </c>
      <c r="E290" s="4" t="e">
        <f t="shared" si="31"/>
        <v>#N/A</v>
      </c>
      <c r="F290" s="7">
        <f t="shared" si="30"/>
        <v>29.948980000000002</v>
      </c>
      <c r="G290" s="4" t="e">
        <f t="shared" si="32"/>
        <v>#N/A</v>
      </c>
      <c r="H290" s="2" t="e">
        <f t="shared" si="33"/>
        <v>#N/A</v>
      </c>
      <c r="J290" s="2" t="e">
        <f t="shared" si="36"/>
        <v>#N/A</v>
      </c>
    </row>
    <row r="291" spans="1:10" x14ac:dyDescent="0.2">
      <c r="A291" t="s">
        <v>15</v>
      </c>
      <c r="B291" s="58">
        <v>43400</v>
      </c>
      <c r="C291" s="3">
        <v>0</v>
      </c>
      <c r="D291" s="3">
        <f t="shared" si="35"/>
        <v>146</v>
      </c>
      <c r="E291" s="4" t="e">
        <f t="shared" si="31"/>
        <v>#N/A</v>
      </c>
      <c r="F291" s="7">
        <f t="shared" si="30"/>
        <v>29.948980000000002</v>
      </c>
      <c r="G291" s="4" t="e">
        <f t="shared" si="32"/>
        <v>#N/A</v>
      </c>
      <c r="H291" s="2" t="e">
        <f t="shared" si="33"/>
        <v>#N/A</v>
      </c>
      <c r="J291" s="2" t="e">
        <f t="shared" si="36"/>
        <v>#N/A</v>
      </c>
    </row>
    <row r="292" spans="1:10" x14ac:dyDescent="0.2">
      <c r="A292" t="s">
        <v>14</v>
      </c>
      <c r="B292" s="61">
        <v>43399</v>
      </c>
      <c r="C292" s="3">
        <v>1</v>
      </c>
      <c r="D292" s="3">
        <f t="shared" si="35"/>
        <v>147</v>
      </c>
      <c r="E292" s="4" t="e">
        <f t="shared" si="31"/>
        <v>#N/A</v>
      </c>
      <c r="F292" s="7">
        <f t="shared" si="30"/>
        <v>30.154109999999999</v>
      </c>
      <c r="G292" s="4" t="e">
        <f t="shared" si="32"/>
        <v>#N/A</v>
      </c>
      <c r="H292" s="2" t="e">
        <f t="shared" si="33"/>
        <v>#N/A</v>
      </c>
      <c r="J292" s="2" t="e">
        <f t="shared" si="36"/>
        <v>#N/A</v>
      </c>
    </row>
    <row r="293" spans="1:10" x14ac:dyDescent="0.2">
      <c r="A293" t="s">
        <v>13</v>
      </c>
      <c r="B293" s="58">
        <v>43398</v>
      </c>
      <c r="C293" s="3">
        <v>1</v>
      </c>
      <c r="D293" s="3">
        <f t="shared" si="35"/>
        <v>148</v>
      </c>
      <c r="E293" s="4" t="e">
        <f t="shared" si="31"/>
        <v>#N/A</v>
      </c>
      <c r="F293" s="7">
        <f t="shared" si="30"/>
        <v>30.35924</v>
      </c>
      <c r="G293" s="4" t="e">
        <f t="shared" si="32"/>
        <v>#N/A</v>
      </c>
      <c r="H293" s="2" t="e">
        <f t="shared" si="33"/>
        <v>#N/A</v>
      </c>
      <c r="J293" s="2" t="e">
        <f t="shared" si="36"/>
        <v>#N/A</v>
      </c>
    </row>
    <row r="294" spans="1:10" x14ac:dyDescent="0.2">
      <c r="A294" t="s">
        <v>12</v>
      </c>
      <c r="B294" s="61">
        <v>43397</v>
      </c>
      <c r="C294" s="3">
        <v>1</v>
      </c>
      <c r="D294" s="3">
        <f t="shared" si="35"/>
        <v>149</v>
      </c>
      <c r="E294" s="4" t="e">
        <f t="shared" si="31"/>
        <v>#N/A</v>
      </c>
      <c r="F294" s="7">
        <f t="shared" si="30"/>
        <v>30.56437</v>
      </c>
      <c r="G294" s="4" t="e">
        <f t="shared" si="32"/>
        <v>#N/A</v>
      </c>
      <c r="H294" s="2" t="e">
        <f t="shared" si="33"/>
        <v>#N/A</v>
      </c>
      <c r="J294" s="2" t="e">
        <f t="shared" si="36"/>
        <v>#N/A</v>
      </c>
    </row>
    <row r="295" spans="1:10" x14ac:dyDescent="0.2">
      <c r="A295" t="s">
        <v>18</v>
      </c>
      <c r="B295" s="58">
        <v>43396</v>
      </c>
      <c r="C295" s="3">
        <v>1</v>
      </c>
      <c r="D295" s="3">
        <f t="shared" si="35"/>
        <v>150</v>
      </c>
      <c r="E295" s="4" t="e">
        <f t="shared" si="31"/>
        <v>#N/A</v>
      </c>
      <c r="F295" s="7">
        <f t="shared" si="30"/>
        <v>30.769500000000001</v>
      </c>
      <c r="G295" s="4" t="e">
        <f t="shared" si="32"/>
        <v>#N/A</v>
      </c>
      <c r="H295" s="2" t="e">
        <f t="shared" si="33"/>
        <v>#N/A</v>
      </c>
      <c r="J295" s="2" t="e">
        <f t="shared" si="36"/>
        <v>#N/A</v>
      </c>
    </row>
    <row r="296" spans="1:10" x14ac:dyDescent="0.2">
      <c r="A296" t="s">
        <v>17</v>
      </c>
      <c r="B296" s="61">
        <v>43395</v>
      </c>
      <c r="C296" s="3">
        <v>1</v>
      </c>
      <c r="D296" s="3">
        <f t="shared" si="35"/>
        <v>151</v>
      </c>
      <c r="E296" s="4" t="e">
        <f t="shared" si="31"/>
        <v>#N/A</v>
      </c>
      <c r="F296" s="7">
        <f t="shared" si="30"/>
        <v>30.974630000000001</v>
      </c>
      <c r="G296" s="4" t="e">
        <f t="shared" si="32"/>
        <v>#N/A</v>
      </c>
      <c r="H296" s="2" t="e">
        <f t="shared" si="33"/>
        <v>#N/A</v>
      </c>
      <c r="J296" s="2" t="e">
        <f t="shared" si="36"/>
        <v>#N/A</v>
      </c>
    </row>
    <row r="297" spans="1:10" x14ac:dyDescent="0.2">
      <c r="A297" t="s">
        <v>16</v>
      </c>
      <c r="B297" s="59">
        <v>43394</v>
      </c>
      <c r="C297" s="3">
        <v>0</v>
      </c>
      <c r="D297" s="3">
        <f t="shared" si="35"/>
        <v>151</v>
      </c>
      <c r="E297" s="4" t="e">
        <f t="shared" si="31"/>
        <v>#N/A</v>
      </c>
      <c r="F297" s="7">
        <f t="shared" si="30"/>
        <v>30.974630000000001</v>
      </c>
      <c r="G297" s="4" t="e">
        <f t="shared" si="32"/>
        <v>#N/A</v>
      </c>
      <c r="H297" s="2" t="e">
        <f t="shared" si="33"/>
        <v>#N/A</v>
      </c>
      <c r="J297" s="2" t="e">
        <f t="shared" si="36"/>
        <v>#N/A</v>
      </c>
    </row>
    <row r="298" spans="1:10" x14ac:dyDescent="0.2">
      <c r="A298" t="s">
        <v>15</v>
      </c>
      <c r="B298" s="60">
        <v>43393</v>
      </c>
      <c r="C298" s="3">
        <v>0</v>
      </c>
      <c r="D298" s="3">
        <f t="shared" si="35"/>
        <v>151</v>
      </c>
      <c r="E298" s="4" t="e">
        <f t="shared" si="31"/>
        <v>#N/A</v>
      </c>
      <c r="F298" s="7">
        <f t="shared" si="30"/>
        <v>30.974630000000001</v>
      </c>
      <c r="G298" s="4" t="e">
        <f t="shared" si="32"/>
        <v>#N/A</v>
      </c>
      <c r="H298" s="2" t="e">
        <f t="shared" si="33"/>
        <v>#N/A</v>
      </c>
      <c r="J298" s="2" t="e">
        <f t="shared" si="36"/>
        <v>#N/A</v>
      </c>
    </row>
    <row r="299" spans="1:10" x14ac:dyDescent="0.2">
      <c r="A299" t="s">
        <v>14</v>
      </c>
      <c r="B299" s="59">
        <v>43392</v>
      </c>
      <c r="C299" s="3">
        <v>0</v>
      </c>
      <c r="D299" s="3">
        <f t="shared" si="35"/>
        <v>151</v>
      </c>
      <c r="E299" s="4" t="e">
        <f t="shared" si="31"/>
        <v>#N/A</v>
      </c>
      <c r="F299" s="7">
        <f t="shared" si="30"/>
        <v>30.974630000000001</v>
      </c>
      <c r="G299" s="4" t="e">
        <f t="shared" si="32"/>
        <v>#N/A</v>
      </c>
      <c r="H299" s="2" t="e">
        <f t="shared" si="33"/>
        <v>#N/A</v>
      </c>
      <c r="J299" s="2" t="e">
        <f t="shared" si="36"/>
        <v>#N/A</v>
      </c>
    </row>
    <row r="300" spans="1:10" x14ac:dyDescent="0.2">
      <c r="A300" t="s">
        <v>13</v>
      </c>
      <c r="B300" s="60">
        <v>43391</v>
      </c>
      <c r="C300" s="3">
        <v>0</v>
      </c>
      <c r="D300" s="3">
        <f t="shared" si="35"/>
        <v>151</v>
      </c>
      <c r="E300" s="4" t="e">
        <f t="shared" si="31"/>
        <v>#N/A</v>
      </c>
      <c r="F300" s="7">
        <f t="shared" si="30"/>
        <v>30.974630000000001</v>
      </c>
      <c r="G300" s="4" t="e">
        <f t="shared" si="32"/>
        <v>#N/A</v>
      </c>
      <c r="H300" s="2" t="e">
        <f t="shared" si="33"/>
        <v>#N/A</v>
      </c>
      <c r="J300" s="2" t="e">
        <f t="shared" si="36"/>
        <v>#N/A</v>
      </c>
    </row>
    <row r="301" spans="1:10" x14ac:dyDescent="0.2">
      <c r="A301" t="s">
        <v>12</v>
      </c>
      <c r="B301" s="59">
        <v>43390</v>
      </c>
      <c r="C301" s="3">
        <v>0</v>
      </c>
      <c r="D301" s="3">
        <f t="shared" si="35"/>
        <v>151</v>
      </c>
      <c r="E301" s="4" t="e">
        <f t="shared" si="31"/>
        <v>#N/A</v>
      </c>
      <c r="F301" s="7">
        <f t="shared" si="30"/>
        <v>30.974630000000001</v>
      </c>
      <c r="G301" s="4" t="e">
        <f t="shared" si="32"/>
        <v>#N/A</v>
      </c>
      <c r="H301" s="2" t="e">
        <f t="shared" si="33"/>
        <v>#N/A</v>
      </c>
      <c r="J301" s="2" t="e">
        <f t="shared" si="36"/>
        <v>#N/A</v>
      </c>
    </row>
    <row r="302" spans="1:10" x14ac:dyDescent="0.2">
      <c r="A302" t="s">
        <v>18</v>
      </c>
      <c r="B302" s="60">
        <v>43389</v>
      </c>
      <c r="C302" s="3">
        <v>0</v>
      </c>
      <c r="D302" s="3">
        <f t="shared" si="35"/>
        <v>151</v>
      </c>
      <c r="E302" s="4" t="e">
        <f t="shared" si="31"/>
        <v>#N/A</v>
      </c>
      <c r="F302" s="7">
        <f t="shared" si="30"/>
        <v>30.974630000000001</v>
      </c>
      <c r="G302" s="4" t="e">
        <f t="shared" si="32"/>
        <v>#N/A</v>
      </c>
      <c r="H302" s="2" t="e">
        <f t="shared" si="33"/>
        <v>#N/A</v>
      </c>
      <c r="J302" s="2" t="e">
        <f t="shared" si="36"/>
        <v>#N/A</v>
      </c>
    </row>
    <row r="303" spans="1:10" x14ac:dyDescent="0.2">
      <c r="A303" t="s">
        <v>17</v>
      </c>
      <c r="B303" s="59">
        <v>43388</v>
      </c>
      <c r="C303" s="3">
        <v>0</v>
      </c>
      <c r="D303" s="3">
        <f t="shared" si="35"/>
        <v>151</v>
      </c>
      <c r="E303" s="4" t="e">
        <f t="shared" si="31"/>
        <v>#N/A</v>
      </c>
      <c r="F303" s="7">
        <f t="shared" si="30"/>
        <v>30.974630000000001</v>
      </c>
      <c r="G303" s="4" t="e">
        <f t="shared" si="32"/>
        <v>#N/A</v>
      </c>
      <c r="H303" s="2" t="e">
        <f t="shared" si="33"/>
        <v>#N/A</v>
      </c>
      <c r="J303" s="2" t="e">
        <f t="shared" si="36"/>
        <v>#N/A</v>
      </c>
    </row>
    <row r="304" spans="1:10" x14ac:dyDescent="0.2">
      <c r="A304" t="s">
        <v>16</v>
      </c>
      <c r="B304" s="61">
        <v>43387</v>
      </c>
      <c r="C304" s="3">
        <v>0</v>
      </c>
      <c r="D304" s="3">
        <f t="shared" si="35"/>
        <v>151</v>
      </c>
      <c r="E304" s="4" t="e">
        <f t="shared" si="31"/>
        <v>#N/A</v>
      </c>
      <c r="F304" s="7">
        <f t="shared" si="30"/>
        <v>30.974630000000001</v>
      </c>
      <c r="G304" s="4" t="e">
        <f t="shared" si="32"/>
        <v>#N/A</v>
      </c>
      <c r="H304" s="2" t="e">
        <f t="shared" si="33"/>
        <v>#N/A</v>
      </c>
      <c r="J304" s="2" t="e">
        <f t="shared" si="36"/>
        <v>#N/A</v>
      </c>
    </row>
    <row r="305" spans="1:10" x14ac:dyDescent="0.2">
      <c r="A305" t="s">
        <v>15</v>
      </c>
      <c r="B305" s="58">
        <v>43386</v>
      </c>
      <c r="C305" s="3">
        <v>0</v>
      </c>
      <c r="D305" s="3">
        <f t="shared" si="35"/>
        <v>151</v>
      </c>
      <c r="E305" s="4" t="e">
        <f t="shared" si="31"/>
        <v>#N/A</v>
      </c>
      <c r="F305" s="7">
        <f t="shared" si="30"/>
        <v>30.974630000000001</v>
      </c>
      <c r="G305" s="4" t="e">
        <f t="shared" si="32"/>
        <v>#N/A</v>
      </c>
      <c r="H305" s="2" t="e">
        <f t="shared" si="33"/>
        <v>#N/A</v>
      </c>
      <c r="J305" s="2" t="e">
        <f t="shared" si="36"/>
        <v>#N/A</v>
      </c>
    </row>
    <row r="306" spans="1:10" x14ac:dyDescent="0.2">
      <c r="A306" t="s">
        <v>14</v>
      </c>
      <c r="B306" s="61">
        <v>43385</v>
      </c>
      <c r="C306" s="3">
        <v>1</v>
      </c>
      <c r="D306" s="3">
        <f t="shared" si="35"/>
        <v>152</v>
      </c>
      <c r="E306" s="4" t="e">
        <f t="shared" si="31"/>
        <v>#N/A</v>
      </c>
      <c r="F306" s="7">
        <f t="shared" si="30"/>
        <v>31.179760000000002</v>
      </c>
      <c r="G306" s="4" t="e">
        <f t="shared" si="32"/>
        <v>#N/A</v>
      </c>
      <c r="H306" s="2" t="e">
        <f t="shared" si="33"/>
        <v>#N/A</v>
      </c>
      <c r="J306" s="2" t="e">
        <f t="shared" si="36"/>
        <v>#N/A</v>
      </c>
    </row>
    <row r="307" spans="1:10" x14ac:dyDescent="0.2">
      <c r="A307" t="s">
        <v>13</v>
      </c>
      <c r="B307" s="58">
        <v>43384</v>
      </c>
      <c r="C307" s="3">
        <v>1</v>
      </c>
      <c r="D307" s="3">
        <f t="shared" si="35"/>
        <v>153</v>
      </c>
      <c r="E307" s="4" t="e">
        <f t="shared" si="31"/>
        <v>#N/A</v>
      </c>
      <c r="F307" s="7">
        <f t="shared" si="30"/>
        <v>31.384890000000002</v>
      </c>
      <c r="G307" s="4" t="e">
        <f t="shared" si="32"/>
        <v>#N/A</v>
      </c>
      <c r="H307" s="2" t="e">
        <f t="shared" si="33"/>
        <v>#N/A</v>
      </c>
      <c r="J307" s="2" t="e">
        <f t="shared" si="36"/>
        <v>#N/A</v>
      </c>
    </row>
    <row r="308" spans="1:10" x14ac:dyDescent="0.2">
      <c r="A308" t="s">
        <v>12</v>
      </c>
      <c r="B308" s="61">
        <v>43383</v>
      </c>
      <c r="C308" s="3">
        <v>1</v>
      </c>
      <c r="D308" s="3">
        <f t="shared" si="35"/>
        <v>154</v>
      </c>
      <c r="E308" s="4" t="e">
        <f t="shared" si="31"/>
        <v>#N/A</v>
      </c>
      <c r="F308" s="7">
        <f t="shared" si="30"/>
        <v>31.590020000000003</v>
      </c>
      <c r="G308" s="4" t="e">
        <f t="shared" si="32"/>
        <v>#N/A</v>
      </c>
      <c r="H308" s="2" t="e">
        <f t="shared" si="33"/>
        <v>#N/A</v>
      </c>
      <c r="J308" s="2" t="e">
        <f t="shared" si="36"/>
        <v>#N/A</v>
      </c>
    </row>
    <row r="309" spans="1:10" x14ac:dyDescent="0.2">
      <c r="A309" t="s">
        <v>18</v>
      </c>
      <c r="B309" s="58">
        <v>43382</v>
      </c>
      <c r="C309" s="3">
        <v>1</v>
      </c>
      <c r="D309" s="3">
        <f t="shared" si="35"/>
        <v>155</v>
      </c>
      <c r="E309" s="4" t="e">
        <f t="shared" si="31"/>
        <v>#N/A</v>
      </c>
      <c r="F309" s="7">
        <f t="shared" ref="F309:F366" si="37">D309*0.20513</f>
        <v>31.79515</v>
      </c>
      <c r="G309" s="4" t="e">
        <f t="shared" si="32"/>
        <v>#N/A</v>
      </c>
      <c r="H309" s="2" t="e">
        <f t="shared" si="33"/>
        <v>#N/A</v>
      </c>
      <c r="J309" s="2" t="e">
        <f t="shared" si="36"/>
        <v>#N/A</v>
      </c>
    </row>
    <row r="310" spans="1:10" x14ac:dyDescent="0.2">
      <c r="A310" t="s">
        <v>17</v>
      </c>
      <c r="B310" s="61">
        <v>43381</v>
      </c>
      <c r="C310" s="3">
        <v>1</v>
      </c>
      <c r="D310" s="3">
        <f t="shared" si="35"/>
        <v>156</v>
      </c>
      <c r="E310" s="4" t="e">
        <f t="shared" si="31"/>
        <v>#N/A</v>
      </c>
      <c r="F310" s="7">
        <f t="shared" si="37"/>
        <v>32.000280000000004</v>
      </c>
      <c r="G310" s="4" t="e">
        <f t="shared" si="32"/>
        <v>#N/A</v>
      </c>
      <c r="H310" s="2" t="e">
        <f t="shared" si="33"/>
        <v>#N/A</v>
      </c>
      <c r="J310" s="2" t="e">
        <f t="shared" si="36"/>
        <v>#N/A</v>
      </c>
    </row>
    <row r="311" spans="1:10" x14ac:dyDescent="0.2">
      <c r="A311" t="s">
        <v>16</v>
      </c>
      <c r="B311" s="58">
        <v>43380</v>
      </c>
      <c r="C311" s="3">
        <v>0</v>
      </c>
      <c r="D311" s="3">
        <f t="shared" si="35"/>
        <v>156</v>
      </c>
      <c r="E311" s="4" t="e">
        <f t="shared" si="31"/>
        <v>#N/A</v>
      </c>
      <c r="F311" s="7">
        <f t="shared" si="37"/>
        <v>32.000280000000004</v>
      </c>
      <c r="G311" s="4" t="e">
        <f t="shared" si="32"/>
        <v>#N/A</v>
      </c>
      <c r="H311" s="2" t="e">
        <f t="shared" si="33"/>
        <v>#N/A</v>
      </c>
      <c r="J311" s="2" t="e">
        <f t="shared" si="36"/>
        <v>#N/A</v>
      </c>
    </row>
    <row r="312" spans="1:10" x14ac:dyDescent="0.2">
      <c r="A312" t="s">
        <v>15</v>
      </c>
      <c r="B312" s="61">
        <v>43379</v>
      </c>
      <c r="C312" s="3">
        <v>0</v>
      </c>
      <c r="D312" s="3">
        <f t="shared" si="35"/>
        <v>156</v>
      </c>
      <c r="E312" s="4" t="e">
        <f t="shared" si="31"/>
        <v>#N/A</v>
      </c>
      <c r="F312" s="7">
        <f t="shared" si="37"/>
        <v>32.000280000000004</v>
      </c>
      <c r="G312" s="4" t="e">
        <f t="shared" si="32"/>
        <v>#N/A</v>
      </c>
      <c r="H312" s="2" t="e">
        <f t="shared" si="33"/>
        <v>#N/A</v>
      </c>
      <c r="J312" s="2" t="e">
        <f t="shared" si="36"/>
        <v>#N/A</v>
      </c>
    </row>
    <row r="313" spans="1:10" x14ac:dyDescent="0.2">
      <c r="A313" t="s">
        <v>14</v>
      </c>
      <c r="B313" s="58">
        <v>43378</v>
      </c>
      <c r="C313" s="3">
        <v>1</v>
      </c>
      <c r="D313" s="3">
        <f t="shared" si="35"/>
        <v>157</v>
      </c>
      <c r="E313" s="4" t="e">
        <f t="shared" si="31"/>
        <v>#N/A</v>
      </c>
      <c r="F313" s="7">
        <f t="shared" si="37"/>
        <v>32.205410000000001</v>
      </c>
      <c r="G313" s="4" t="e">
        <f t="shared" si="32"/>
        <v>#N/A</v>
      </c>
      <c r="H313" s="2" t="e">
        <f t="shared" si="33"/>
        <v>#N/A</v>
      </c>
      <c r="J313" s="2" t="e">
        <f t="shared" si="36"/>
        <v>#N/A</v>
      </c>
    </row>
    <row r="314" spans="1:10" x14ac:dyDescent="0.2">
      <c r="A314" t="s">
        <v>13</v>
      </c>
      <c r="B314" s="61">
        <v>43377</v>
      </c>
      <c r="C314" s="3">
        <v>1</v>
      </c>
      <c r="D314" s="3">
        <f t="shared" si="35"/>
        <v>158</v>
      </c>
      <c r="E314" s="4" t="e">
        <f t="shared" si="31"/>
        <v>#N/A</v>
      </c>
      <c r="F314" s="7">
        <f t="shared" si="37"/>
        <v>32.410540000000005</v>
      </c>
      <c r="G314" s="4" t="e">
        <f t="shared" si="32"/>
        <v>#N/A</v>
      </c>
      <c r="H314" s="2" t="e">
        <f t="shared" si="33"/>
        <v>#N/A</v>
      </c>
      <c r="J314" s="2" t="e">
        <f t="shared" si="36"/>
        <v>#N/A</v>
      </c>
    </row>
    <row r="315" spans="1:10" x14ac:dyDescent="0.2">
      <c r="A315" t="s">
        <v>12</v>
      </c>
      <c r="B315" s="58">
        <v>43376</v>
      </c>
      <c r="C315" s="3">
        <v>1</v>
      </c>
      <c r="D315" s="3">
        <f t="shared" si="35"/>
        <v>159</v>
      </c>
      <c r="E315" s="4" t="e">
        <f t="shared" si="31"/>
        <v>#N/A</v>
      </c>
      <c r="F315" s="7">
        <f t="shared" si="37"/>
        <v>32.615670000000001</v>
      </c>
      <c r="G315" s="4" t="e">
        <f t="shared" si="32"/>
        <v>#N/A</v>
      </c>
      <c r="H315" s="2" t="e">
        <f t="shared" si="33"/>
        <v>#N/A</v>
      </c>
      <c r="J315" s="2" t="e">
        <f t="shared" si="36"/>
        <v>#N/A</v>
      </c>
    </row>
    <row r="316" spans="1:10" x14ac:dyDescent="0.2">
      <c r="A316" t="s">
        <v>18</v>
      </c>
      <c r="B316" s="61">
        <v>43375</v>
      </c>
      <c r="C316" s="3">
        <v>1</v>
      </c>
      <c r="D316" s="3">
        <f t="shared" si="35"/>
        <v>160</v>
      </c>
      <c r="E316" s="4" t="e">
        <f t="shared" si="31"/>
        <v>#N/A</v>
      </c>
      <c r="F316" s="7">
        <f t="shared" si="37"/>
        <v>32.820799999999998</v>
      </c>
      <c r="G316" s="4" t="e">
        <f t="shared" si="32"/>
        <v>#N/A</v>
      </c>
      <c r="H316" s="2" t="e">
        <f t="shared" si="33"/>
        <v>#N/A</v>
      </c>
      <c r="J316" s="2" t="e">
        <f t="shared" si="36"/>
        <v>#N/A</v>
      </c>
    </row>
    <row r="317" spans="1:10" x14ac:dyDescent="0.2">
      <c r="A317" t="s">
        <v>17</v>
      </c>
      <c r="B317" s="58">
        <v>43374</v>
      </c>
      <c r="C317" s="3">
        <v>1</v>
      </c>
      <c r="D317" s="3">
        <f t="shared" si="35"/>
        <v>161</v>
      </c>
      <c r="E317" s="4" t="e">
        <f t="shared" si="31"/>
        <v>#N/A</v>
      </c>
      <c r="F317" s="7">
        <f t="shared" si="37"/>
        <v>33.025930000000002</v>
      </c>
      <c r="G317" s="4" t="e">
        <f t="shared" si="32"/>
        <v>#N/A</v>
      </c>
      <c r="H317" s="2" t="e">
        <f t="shared" si="33"/>
        <v>#N/A</v>
      </c>
      <c r="J317" s="2" t="e">
        <f t="shared" si="36"/>
        <v>#N/A</v>
      </c>
    </row>
    <row r="318" spans="1:10" x14ac:dyDescent="0.2">
      <c r="A318" t="s">
        <v>16</v>
      </c>
      <c r="B318" s="61">
        <v>43373</v>
      </c>
      <c r="C318" s="3">
        <v>0</v>
      </c>
      <c r="D318" s="3">
        <f t="shared" si="35"/>
        <v>161</v>
      </c>
      <c r="E318" s="4" t="e">
        <f t="shared" si="31"/>
        <v>#N/A</v>
      </c>
      <c r="F318" s="7">
        <f t="shared" si="37"/>
        <v>33.025930000000002</v>
      </c>
      <c r="G318" s="4" t="e">
        <f t="shared" si="32"/>
        <v>#N/A</v>
      </c>
      <c r="H318" s="2" t="e">
        <f t="shared" si="33"/>
        <v>#N/A</v>
      </c>
      <c r="I318" s="2" t="e">
        <f>$C$1/12*10.5</f>
        <v>#N/A</v>
      </c>
      <c r="J318" s="2" t="e">
        <f>H318-$I$318</f>
        <v>#N/A</v>
      </c>
    </row>
    <row r="319" spans="1:10" x14ac:dyDescent="0.2">
      <c r="A319" t="s">
        <v>15</v>
      </c>
      <c r="B319" s="58">
        <v>43372</v>
      </c>
      <c r="C319" s="3">
        <v>0</v>
      </c>
      <c r="D319" s="3">
        <f t="shared" si="35"/>
        <v>161</v>
      </c>
      <c r="E319" s="4" t="e">
        <f t="shared" si="31"/>
        <v>#N/A</v>
      </c>
      <c r="F319" s="7">
        <f t="shared" si="37"/>
        <v>33.025930000000002</v>
      </c>
      <c r="G319" s="4" t="e">
        <f t="shared" si="32"/>
        <v>#N/A</v>
      </c>
      <c r="H319" s="2" t="e">
        <f t="shared" si="33"/>
        <v>#N/A</v>
      </c>
      <c r="J319" s="2" t="e">
        <f>H319-$I$318</f>
        <v>#N/A</v>
      </c>
    </row>
    <row r="320" spans="1:10" x14ac:dyDescent="0.2">
      <c r="A320" t="s">
        <v>14</v>
      </c>
      <c r="B320" s="61">
        <v>43371</v>
      </c>
      <c r="C320" s="3">
        <v>1</v>
      </c>
      <c r="D320" s="3">
        <f t="shared" si="35"/>
        <v>162</v>
      </c>
      <c r="E320" s="4" t="e">
        <f t="shared" si="31"/>
        <v>#N/A</v>
      </c>
      <c r="F320" s="7">
        <f t="shared" si="37"/>
        <v>33.231059999999999</v>
      </c>
      <c r="G320" s="4" t="e">
        <f t="shared" si="32"/>
        <v>#N/A</v>
      </c>
      <c r="H320" s="2" t="e">
        <f t="shared" si="33"/>
        <v>#N/A</v>
      </c>
      <c r="J320" s="2" t="e">
        <f t="shared" ref="J320:J347" si="38">H320-$I$318</f>
        <v>#N/A</v>
      </c>
    </row>
    <row r="321" spans="1:10" x14ac:dyDescent="0.2">
      <c r="A321" t="s">
        <v>13</v>
      </c>
      <c r="B321" s="58">
        <v>43370</v>
      </c>
      <c r="C321" s="3">
        <v>1</v>
      </c>
      <c r="D321" s="3">
        <f t="shared" si="35"/>
        <v>163</v>
      </c>
      <c r="E321" s="4" t="e">
        <f t="shared" si="31"/>
        <v>#N/A</v>
      </c>
      <c r="F321" s="7">
        <f t="shared" si="37"/>
        <v>33.436190000000003</v>
      </c>
      <c r="G321" s="4" t="e">
        <f t="shared" si="32"/>
        <v>#N/A</v>
      </c>
      <c r="H321" s="2" t="e">
        <f t="shared" si="33"/>
        <v>#N/A</v>
      </c>
      <c r="J321" s="2" t="e">
        <f t="shared" si="38"/>
        <v>#N/A</v>
      </c>
    </row>
    <row r="322" spans="1:10" x14ac:dyDescent="0.2">
      <c r="A322" t="s">
        <v>12</v>
      </c>
      <c r="B322" s="61">
        <v>43369</v>
      </c>
      <c r="C322" s="3">
        <v>1</v>
      </c>
      <c r="D322" s="3">
        <f t="shared" si="35"/>
        <v>164</v>
      </c>
      <c r="E322" s="4" t="e">
        <f t="shared" si="31"/>
        <v>#N/A</v>
      </c>
      <c r="F322" s="7">
        <f t="shared" si="37"/>
        <v>33.64132</v>
      </c>
      <c r="G322" s="4" t="e">
        <f t="shared" si="32"/>
        <v>#N/A</v>
      </c>
      <c r="H322" s="2" t="e">
        <f t="shared" si="33"/>
        <v>#N/A</v>
      </c>
      <c r="J322" s="2" t="e">
        <f t="shared" si="38"/>
        <v>#N/A</v>
      </c>
    </row>
    <row r="323" spans="1:10" x14ac:dyDescent="0.2">
      <c r="A323" t="s">
        <v>18</v>
      </c>
      <c r="B323" s="58">
        <v>43368</v>
      </c>
      <c r="C323" s="3">
        <v>1</v>
      </c>
      <c r="D323" s="3">
        <f t="shared" si="35"/>
        <v>165</v>
      </c>
      <c r="E323" s="4" t="e">
        <f t="shared" ref="E323:E366" si="39">D323/235*$C$1</f>
        <v>#N/A</v>
      </c>
      <c r="F323" s="7">
        <f t="shared" si="37"/>
        <v>33.846450000000004</v>
      </c>
      <c r="G323" s="4" t="e">
        <f t="shared" ref="G323:G366" si="40">F323/235*$C$1</f>
        <v>#N/A</v>
      </c>
      <c r="H323" s="2" t="e">
        <f t="shared" ref="H323:H366" si="41">E323+G323</f>
        <v>#N/A</v>
      </c>
      <c r="J323" s="2" t="e">
        <f t="shared" si="38"/>
        <v>#N/A</v>
      </c>
    </row>
    <row r="324" spans="1:10" x14ac:dyDescent="0.2">
      <c r="A324" t="s">
        <v>17</v>
      </c>
      <c r="B324" s="61">
        <v>43367</v>
      </c>
      <c r="C324" s="3">
        <v>1</v>
      </c>
      <c r="D324" s="3">
        <f t="shared" si="35"/>
        <v>166</v>
      </c>
      <c r="E324" s="4" t="e">
        <f t="shared" si="39"/>
        <v>#N/A</v>
      </c>
      <c r="F324" s="7">
        <f t="shared" si="37"/>
        <v>34.051580000000001</v>
      </c>
      <c r="G324" s="4" t="e">
        <f t="shared" si="40"/>
        <v>#N/A</v>
      </c>
      <c r="H324" s="2" t="e">
        <f t="shared" si="41"/>
        <v>#N/A</v>
      </c>
      <c r="J324" s="2" t="e">
        <f t="shared" si="38"/>
        <v>#N/A</v>
      </c>
    </row>
    <row r="325" spans="1:10" x14ac:dyDescent="0.2">
      <c r="A325" t="s">
        <v>16</v>
      </c>
      <c r="B325" s="58">
        <v>43366</v>
      </c>
      <c r="C325" s="3">
        <v>0</v>
      </c>
      <c r="D325" s="3">
        <f t="shared" si="35"/>
        <v>166</v>
      </c>
      <c r="E325" s="4" t="e">
        <f t="shared" si="39"/>
        <v>#N/A</v>
      </c>
      <c r="F325" s="7">
        <f t="shared" si="37"/>
        <v>34.051580000000001</v>
      </c>
      <c r="G325" s="4" t="e">
        <f t="shared" si="40"/>
        <v>#N/A</v>
      </c>
      <c r="H325" s="2" t="e">
        <f t="shared" si="41"/>
        <v>#N/A</v>
      </c>
      <c r="J325" s="2" t="e">
        <f t="shared" si="38"/>
        <v>#N/A</v>
      </c>
    </row>
    <row r="326" spans="1:10" x14ac:dyDescent="0.2">
      <c r="A326" t="s">
        <v>15</v>
      </c>
      <c r="B326" s="61">
        <v>43365</v>
      </c>
      <c r="C326" s="3">
        <v>0</v>
      </c>
      <c r="D326" s="3">
        <f t="shared" si="35"/>
        <v>166</v>
      </c>
      <c r="E326" s="4" t="e">
        <f t="shared" si="39"/>
        <v>#N/A</v>
      </c>
      <c r="F326" s="7">
        <f t="shared" si="37"/>
        <v>34.051580000000001</v>
      </c>
      <c r="G326" s="4" t="e">
        <f t="shared" si="40"/>
        <v>#N/A</v>
      </c>
      <c r="H326" s="2" t="e">
        <f t="shared" si="41"/>
        <v>#N/A</v>
      </c>
      <c r="J326" s="2" t="e">
        <f t="shared" si="38"/>
        <v>#N/A</v>
      </c>
    </row>
    <row r="327" spans="1:10" x14ac:dyDescent="0.2">
      <c r="A327" t="s">
        <v>14</v>
      </c>
      <c r="B327" s="58">
        <v>43364</v>
      </c>
      <c r="C327" s="3">
        <v>1</v>
      </c>
      <c r="D327" s="3">
        <f t="shared" si="35"/>
        <v>167</v>
      </c>
      <c r="E327" s="4" t="e">
        <f t="shared" si="39"/>
        <v>#N/A</v>
      </c>
      <c r="F327" s="7">
        <f t="shared" si="37"/>
        <v>34.256709999999998</v>
      </c>
      <c r="G327" s="4" t="e">
        <f t="shared" si="40"/>
        <v>#N/A</v>
      </c>
      <c r="H327" s="2" t="e">
        <f t="shared" si="41"/>
        <v>#N/A</v>
      </c>
      <c r="J327" s="2" t="e">
        <f t="shared" si="38"/>
        <v>#N/A</v>
      </c>
    </row>
    <row r="328" spans="1:10" x14ac:dyDescent="0.2">
      <c r="A328" t="s">
        <v>13</v>
      </c>
      <c r="B328" s="61">
        <v>43363</v>
      </c>
      <c r="C328" s="3">
        <v>1</v>
      </c>
      <c r="D328" s="3">
        <f t="shared" si="35"/>
        <v>168</v>
      </c>
      <c r="E328" s="4" t="e">
        <f t="shared" si="39"/>
        <v>#N/A</v>
      </c>
      <c r="F328" s="7">
        <f t="shared" si="37"/>
        <v>34.461840000000002</v>
      </c>
      <c r="G328" s="4" t="e">
        <f t="shared" si="40"/>
        <v>#N/A</v>
      </c>
      <c r="H328" s="2" t="e">
        <f t="shared" si="41"/>
        <v>#N/A</v>
      </c>
      <c r="J328" s="2" t="e">
        <f t="shared" si="38"/>
        <v>#N/A</v>
      </c>
    </row>
    <row r="329" spans="1:10" x14ac:dyDescent="0.2">
      <c r="A329" t="s">
        <v>12</v>
      </c>
      <c r="B329" s="58">
        <v>43362</v>
      </c>
      <c r="C329" s="3">
        <v>1</v>
      </c>
      <c r="D329" s="3">
        <f t="shared" si="35"/>
        <v>169</v>
      </c>
      <c r="E329" s="4" t="e">
        <f t="shared" si="39"/>
        <v>#N/A</v>
      </c>
      <c r="F329" s="7">
        <f t="shared" si="37"/>
        <v>34.666969999999999</v>
      </c>
      <c r="G329" s="4" t="e">
        <f t="shared" si="40"/>
        <v>#N/A</v>
      </c>
      <c r="H329" s="2" t="e">
        <f t="shared" si="41"/>
        <v>#N/A</v>
      </c>
      <c r="J329" s="2" t="e">
        <f t="shared" si="38"/>
        <v>#N/A</v>
      </c>
    </row>
    <row r="330" spans="1:10" x14ac:dyDescent="0.2">
      <c r="A330" t="s">
        <v>18</v>
      </c>
      <c r="B330" s="61">
        <v>43361</v>
      </c>
      <c r="C330" s="3">
        <v>1</v>
      </c>
      <c r="D330" s="3">
        <f t="shared" si="35"/>
        <v>170</v>
      </c>
      <c r="E330" s="4" t="e">
        <f t="shared" si="39"/>
        <v>#N/A</v>
      </c>
      <c r="F330" s="7">
        <f t="shared" si="37"/>
        <v>34.872100000000003</v>
      </c>
      <c r="G330" s="4" t="e">
        <f t="shared" si="40"/>
        <v>#N/A</v>
      </c>
      <c r="H330" s="2" t="e">
        <f t="shared" si="41"/>
        <v>#N/A</v>
      </c>
      <c r="J330" s="2" t="e">
        <f t="shared" si="38"/>
        <v>#N/A</v>
      </c>
    </row>
    <row r="331" spans="1:10" x14ac:dyDescent="0.2">
      <c r="A331" t="s">
        <v>17</v>
      </c>
      <c r="B331" s="58">
        <v>43360</v>
      </c>
      <c r="C331" s="62">
        <v>0</v>
      </c>
      <c r="D331" s="3">
        <f t="shared" si="35"/>
        <v>170</v>
      </c>
      <c r="E331" s="4" t="e">
        <f t="shared" si="39"/>
        <v>#N/A</v>
      </c>
      <c r="F331" s="7">
        <f t="shared" si="37"/>
        <v>34.872100000000003</v>
      </c>
      <c r="G331" s="4" t="e">
        <f t="shared" si="40"/>
        <v>#N/A</v>
      </c>
      <c r="H331" s="2" t="e">
        <f t="shared" si="41"/>
        <v>#N/A</v>
      </c>
      <c r="J331" s="2" t="e">
        <f t="shared" si="38"/>
        <v>#N/A</v>
      </c>
    </row>
    <row r="332" spans="1:10" x14ac:dyDescent="0.2">
      <c r="A332" t="s">
        <v>16</v>
      </c>
      <c r="B332" s="61">
        <v>43359</v>
      </c>
      <c r="C332" s="3">
        <v>0</v>
      </c>
      <c r="D332" s="3">
        <f t="shared" si="35"/>
        <v>170</v>
      </c>
      <c r="E332" s="4" t="e">
        <f t="shared" si="39"/>
        <v>#N/A</v>
      </c>
      <c r="F332" s="7">
        <f t="shared" si="37"/>
        <v>34.872100000000003</v>
      </c>
      <c r="G332" s="4" t="e">
        <f t="shared" si="40"/>
        <v>#N/A</v>
      </c>
      <c r="H332" s="2" t="e">
        <f t="shared" si="41"/>
        <v>#N/A</v>
      </c>
      <c r="J332" s="2" t="e">
        <f t="shared" si="38"/>
        <v>#N/A</v>
      </c>
    </row>
    <row r="333" spans="1:10" x14ac:dyDescent="0.2">
      <c r="A333" t="s">
        <v>15</v>
      </c>
      <c r="B333" s="58">
        <v>43358</v>
      </c>
      <c r="C333" s="3">
        <v>0</v>
      </c>
      <c r="D333" s="3">
        <f t="shared" si="35"/>
        <v>170</v>
      </c>
      <c r="E333" s="4" t="e">
        <f t="shared" si="39"/>
        <v>#N/A</v>
      </c>
      <c r="F333" s="7">
        <f t="shared" si="37"/>
        <v>34.872100000000003</v>
      </c>
      <c r="G333" s="4" t="e">
        <f t="shared" si="40"/>
        <v>#N/A</v>
      </c>
      <c r="H333" s="2" t="e">
        <f t="shared" si="41"/>
        <v>#N/A</v>
      </c>
      <c r="J333" s="2" t="e">
        <f t="shared" si="38"/>
        <v>#N/A</v>
      </c>
    </row>
    <row r="334" spans="1:10" x14ac:dyDescent="0.2">
      <c r="A334" t="s">
        <v>14</v>
      </c>
      <c r="B334" s="61">
        <v>43357</v>
      </c>
      <c r="C334" s="3">
        <v>1</v>
      </c>
      <c r="D334" s="3">
        <f t="shared" si="35"/>
        <v>171</v>
      </c>
      <c r="E334" s="4" t="e">
        <f t="shared" si="39"/>
        <v>#N/A</v>
      </c>
      <c r="F334" s="7">
        <f t="shared" si="37"/>
        <v>35.07723</v>
      </c>
      <c r="G334" s="4" t="e">
        <f t="shared" si="40"/>
        <v>#N/A</v>
      </c>
      <c r="H334" s="2" t="e">
        <f t="shared" si="41"/>
        <v>#N/A</v>
      </c>
      <c r="J334" s="2" t="e">
        <f t="shared" si="38"/>
        <v>#N/A</v>
      </c>
    </row>
    <row r="335" spans="1:10" x14ac:dyDescent="0.2">
      <c r="A335" t="s">
        <v>13</v>
      </c>
      <c r="B335" s="58">
        <v>43356</v>
      </c>
      <c r="C335" s="3">
        <v>1</v>
      </c>
      <c r="D335" s="3">
        <f t="shared" si="35"/>
        <v>172</v>
      </c>
      <c r="E335" s="4" t="e">
        <f t="shared" si="39"/>
        <v>#N/A</v>
      </c>
      <c r="F335" s="7">
        <f t="shared" si="37"/>
        <v>35.282360000000004</v>
      </c>
      <c r="G335" s="4" t="e">
        <f t="shared" si="40"/>
        <v>#N/A</v>
      </c>
      <c r="H335" s="2" t="e">
        <f t="shared" si="41"/>
        <v>#N/A</v>
      </c>
      <c r="J335" s="2" t="e">
        <f t="shared" si="38"/>
        <v>#N/A</v>
      </c>
    </row>
    <row r="336" spans="1:10" x14ac:dyDescent="0.2">
      <c r="A336" t="s">
        <v>12</v>
      </c>
      <c r="B336" s="61">
        <v>43355</v>
      </c>
      <c r="C336" s="3">
        <v>1</v>
      </c>
      <c r="D336" s="3">
        <f t="shared" si="35"/>
        <v>173</v>
      </c>
      <c r="E336" s="4" t="e">
        <f t="shared" si="39"/>
        <v>#N/A</v>
      </c>
      <c r="F336" s="7">
        <f t="shared" si="37"/>
        <v>35.487490000000001</v>
      </c>
      <c r="G336" s="4" t="e">
        <f t="shared" si="40"/>
        <v>#N/A</v>
      </c>
      <c r="H336" s="2" t="e">
        <f t="shared" si="41"/>
        <v>#N/A</v>
      </c>
      <c r="J336" s="2" t="e">
        <f t="shared" si="38"/>
        <v>#N/A</v>
      </c>
    </row>
    <row r="337" spans="1:10" x14ac:dyDescent="0.2">
      <c r="A337" t="s">
        <v>18</v>
      </c>
      <c r="B337" s="58">
        <v>43354</v>
      </c>
      <c r="C337" s="3">
        <v>1</v>
      </c>
      <c r="D337" s="3">
        <f t="shared" si="35"/>
        <v>174</v>
      </c>
      <c r="E337" s="4" t="e">
        <f t="shared" si="39"/>
        <v>#N/A</v>
      </c>
      <c r="F337" s="7">
        <f t="shared" si="37"/>
        <v>35.692619999999998</v>
      </c>
      <c r="G337" s="4" t="e">
        <f t="shared" si="40"/>
        <v>#N/A</v>
      </c>
      <c r="H337" s="2" t="e">
        <f t="shared" si="41"/>
        <v>#N/A</v>
      </c>
      <c r="J337" s="2" t="e">
        <f t="shared" si="38"/>
        <v>#N/A</v>
      </c>
    </row>
    <row r="338" spans="1:10" x14ac:dyDescent="0.2">
      <c r="A338" t="s">
        <v>17</v>
      </c>
      <c r="B338" s="61">
        <v>43353</v>
      </c>
      <c r="C338" s="3">
        <v>1</v>
      </c>
      <c r="D338" s="3">
        <f t="shared" si="35"/>
        <v>175</v>
      </c>
      <c r="E338" s="4" t="e">
        <f t="shared" si="39"/>
        <v>#N/A</v>
      </c>
      <c r="F338" s="7">
        <f t="shared" si="37"/>
        <v>35.897750000000002</v>
      </c>
      <c r="G338" s="4" t="e">
        <f t="shared" si="40"/>
        <v>#N/A</v>
      </c>
      <c r="H338" s="2" t="e">
        <f t="shared" si="41"/>
        <v>#N/A</v>
      </c>
      <c r="J338" s="2" t="e">
        <f t="shared" si="38"/>
        <v>#N/A</v>
      </c>
    </row>
    <row r="339" spans="1:10" x14ac:dyDescent="0.2">
      <c r="A339" t="s">
        <v>16</v>
      </c>
      <c r="B339" s="58">
        <v>43352</v>
      </c>
      <c r="C339" s="3">
        <v>0</v>
      </c>
      <c r="D339" s="3">
        <f t="shared" si="35"/>
        <v>175</v>
      </c>
      <c r="E339" s="4" t="e">
        <f t="shared" si="39"/>
        <v>#N/A</v>
      </c>
      <c r="F339" s="7">
        <f t="shared" si="37"/>
        <v>35.897750000000002</v>
      </c>
      <c r="G339" s="4" t="e">
        <f t="shared" si="40"/>
        <v>#N/A</v>
      </c>
      <c r="H339" s="2" t="e">
        <f t="shared" si="41"/>
        <v>#N/A</v>
      </c>
      <c r="J339" s="2" t="e">
        <f t="shared" si="38"/>
        <v>#N/A</v>
      </c>
    </row>
    <row r="340" spans="1:10" x14ac:dyDescent="0.2">
      <c r="A340" t="s">
        <v>15</v>
      </c>
      <c r="B340" s="61">
        <v>43351</v>
      </c>
      <c r="C340" s="3">
        <v>0</v>
      </c>
      <c r="D340" s="3">
        <f t="shared" ref="D340:D366" si="42">D339+C340</f>
        <v>175</v>
      </c>
      <c r="E340" s="4" t="e">
        <f t="shared" si="39"/>
        <v>#N/A</v>
      </c>
      <c r="F340" s="7">
        <f t="shared" si="37"/>
        <v>35.897750000000002</v>
      </c>
      <c r="G340" s="4" t="e">
        <f t="shared" si="40"/>
        <v>#N/A</v>
      </c>
      <c r="H340" s="2" t="e">
        <f t="shared" si="41"/>
        <v>#N/A</v>
      </c>
      <c r="J340" s="2" t="e">
        <f t="shared" si="38"/>
        <v>#N/A</v>
      </c>
    </row>
    <row r="341" spans="1:10" x14ac:dyDescent="0.2">
      <c r="A341" t="s">
        <v>14</v>
      </c>
      <c r="B341" s="58">
        <v>43350</v>
      </c>
      <c r="C341" s="3">
        <v>1</v>
      </c>
      <c r="D341" s="3">
        <f t="shared" si="42"/>
        <v>176</v>
      </c>
      <c r="E341" s="4" t="e">
        <f t="shared" si="39"/>
        <v>#N/A</v>
      </c>
      <c r="F341" s="7">
        <f t="shared" si="37"/>
        <v>36.102879999999999</v>
      </c>
      <c r="G341" s="4" t="e">
        <f t="shared" si="40"/>
        <v>#N/A</v>
      </c>
      <c r="H341" s="2" t="e">
        <f t="shared" si="41"/>
        <v>#N/A</v>
      </c>
      <c r="J341" s="2" t="e">
        <f t="shared" si="38"/>
        <v>#N/A</v>
      </c>
    </row>
    <row r="342" spans="1:10" x14ac:dyDescent="0.2">
      <c r="A342" t="s">
        <v>13</v>
      </c>
      <c r="B342" s="61">
        <v>43349</v>
      </c>
      <c r="C342" s="3">
        <v>1</v>
      </c>
      <c r="D342" s="3">
        <f t="shared" si="42"/>
        <v>177</v>
      </c>
      <c r="E342" s="4" t="e">
        <f t="shared" si="39"/>
        <v>#N/A</v>
      </c>
      <c r="F342" s="7">
        <f t="shared" si="37"/>
        <v>36.308010000000003</v>
      </c>
      <c r="G342" s="4" t="e">
        <f t="shared" si="40"/>
        <v>#N/A</v>
      </c>
      <c r="H342" s="2" t="e">
        <f t="shared" si="41"/>
        <v>#N/A</v>
      </c>
      <c r="J342" s="2" t="e">
        <f t="shared" si="38"/>
        <v>#N/A</v>
      </c>
    </row>
    <row r="343" spans="1:10" x14ac:dyDescent="0.2">
      <c r="A343" t="s">
        <v>12</v>
      </c>
      <c r="B343" s="58">
        <v>43348</v>
      </c>
      <c r="C343" s="3">
        <v>1</v>
      </c>
      <c r="D343" s="3">
        <f t="shared" si="42"/>
        <v>178</v>
      </c>
      <c r="E343" s="4" t="e">
        <f t="shared" si="39"/>
        <v>#N/A</v>
      </c>
      <c r="F343" s="7">
        <f t="shared" si="37"/>
        <v>36.51314</v>
      </c>
      <c r="G343" s="4" t="e">
        <f t="shared" si="40"/>
        <v>#N/A</v>
      </c>
      <c r="H343" s="2" t="e">
        <f t="shared" si="41"/>
        <v>#N/A</v>
      </c>
      <c r="J343" s="2" t="e">
        <f t="shared" si="38"/>
        <v>#N/A</v>
      </c>
    </row>
    <row r="344" spans="1:10" x14ac:dyDescent="0.2">
      <c r="A344" t="s">
        <v>18</v>
      </c>
      <c r="B344" s="61">
        <v>43347</v>
      </c>
      <c r="C344" s="3">
        <v>1</v>
      </c>
      <c r="D344" s="3">
        <f t="shared" si="42"/>
        <v>179</v>
      </c>
      <c r="E344" s="4" t="e">
        <f t="shared" si="39"/>
        <v>#N/A</v>
      </c>
      <c r="F344" s="7">
        <f t="shared" si="37"/>
        <v>36.718270000000004</v>
      </c>
      <c r="G344" s="4" t="e">
        <f t="shared" si="40"/>
        <v>#N/A</v>
      </c>
      <c r="H344" s="2" t="e">
        <f t="shared" si="41"/>
        <v>#N/A</v>
      </c>
      <c r="J344" s="2" t="e">
        <f t="shared" si="38"/>
        <v>#N/A</v>
      </c>
    </row>
    <row r="345" spans="1:10" x14ac:dyDescent="0.2">
      <c r="A345" t="s">
        <v>17</v>
      </c>
      <c r="B345" s="58">
        <v>43346</v>
      </c>
      <c r="C345" s="3">
        <v>1</v>
      </c>
      <c r="D345" s="3">
        <f t="shared" si="42"/>
        <v>180</v>
      </c>
      <c r="E345" s="4" t="e">
        <f t="shared" si="39"/>
        <v>#N/A</v>
      </c>
      <c r="F345" s="7">
        <f t="shared" si="37"/>
        <v>36.923400000000001</v>
      </c>
      <c r="G345" s="4" t="e">
        <f t="shared" si="40"/>
        <v>#N/A</v>
      </c>
      <c r="H345" s="2" t="e">
        <f t="shared" si="41"/>
        <v>#N/A</v>
      </c>
      <c r="J345" s="2" t="e">
        <f t="shared" si="38"/>
        <v>#N/A</v>
      </c>
    </row>
    <row r="346" spans="1:10" x14ac:dyDescent="0.2">
      <c r="A346" t="s">
        <v>16</v>
      </c>
      <c r="B346" s="61">
        <v>43345</v>
      </c>
      <c r="C346" s="3">
        <v>0</v>
      </c>
      <c r="D346" s="3">
        <f t="shared" si="42"/>
        <v>180</v>
      </c>
      <c r="E346" s="4" t="e">
        <f t="shared" si="39"/>
        <v>#N/A</v>
      </c>
      <c r="F346" s="7">
        <f t="shared" si="37"/>
        <v>36.923400000000001</v>
      </c>
      <c r="G346" s="4" t="e">
        <f t="shared" si="40"/>
        <v>#N/A</v>
      </c>
      <c r="H346" s="2" t="e">
        <f t="shared" si="41"/>
        <v>#N/A</v>
      </c>
      <c r="J346" s="2" t="e">
        <f t="shared" si="38"/>
        <v>#N/A</v>
      </c>
    </row>
    <row r="347" spans="1:10" x14ac:dyDescent="0.2">
      <c r="A347" t="s">
        <v>15</v>
      </c>
      <c r="B347" s="58">
        <v>43344</v>
      </c>
      <c r="C347" s="3">
        <v>0</v>
      </c>
      <c r="D347" s="3">
        <f t="shared" si="42"/>
        <v>180</v>
      </c>
      <c r="E347" s="4" t="e">
        <f t="shared" si="39"/>
        <v>#N/A</v>
      </c>
      <c r="F347" s="7">
        <f t="shared" si="37"/>
        <v>36.923400000000001</v>
      </c>
      <c r="G347" s="4" t="e">
        <f t="shared" si="40"/>
        <v>#N/A</v>
      </c>
      <c r="H347" s="2" t="e">
        <f t="shared" si="41"/>
        <v>#N/A</v>
      </c>
      <c r="J347" s="2" t="e">
        <f t="shared" si="38"/>
        <v>#N/A</v>
      </c>
    </row>
    <row r="348" spans="1:10" x14ac:dyDescent="0.2">
      <c r="A348" t="s">
        <v>14</v>
      </c>
      <c r="B348" s="61">
        <v>43343</v>
      </c>
      <c r="C348" s="3">
        <v>1</v>
      </c>
      <c r="D348" s="3">
        <f t="shared" si="42"/>
        <v>181</v>
      </c>
      <c r="E348" s="4" t="e">
        <f t="shared" si="39"/>
        <v>#N/A</v>
      </c>
      <c r="F348" s="7">
        <f t="shared" si="37"/>
        <v>37.128529999999998</v>
      </c>
      <c r="G348" s="4" t="e">
        <f t="shared" si="40"/>
        <v>#N/A</v>
      </c>
      <c r="H348" s="2" t="e">
        <f t="shared" si="41"/>
        <v>#N/A</v>
      </c>
      <c r="I348" s="2" t="e">
        <f>$C$1/12*11.5</f>
        <v>#N/A</v>
      </c>
      <c r="J348" s="2" t="e">
        <f>H348-$I$348</f>
        <v>#N/A</v>
      </c>
    </row>
    <row r="349" spans="1:10" x14ac:dyDescent="0.2">
      <c r="A349" t="s">
        <v>13</v>
      </c>
      <c r="B349" s="58">
        <v>43342</v>
      </c>
      <c r="C349" s="3">
        <v>1</v>
      </c>
      <c r="D349" s="3">
        <f t="shared" si="42"/>
        <v>182</v>
      </c>
      <c r="E349" s="4" t="e">
        <f t="shared" si="39"/>
        <v>#N/A</v>
      </c>
      <c r="F349" s="7">
        <f t="shared" si="37"/>
        <v>37.333660000000002</v>
      </c>
      <c r="G349" s="4" t="e">
        <f t="shared" si="40"/>
        <v>#N/A</v>
      </c>
      <c r="H349" s="2" t="e">
        <f t="shared" si="41"/>
        <v>#N/A</v>
      </c>
      <c r="J349" s="2" t="e">
        <f>H349-$I$348</f>
        <v>#N/A</v>
      </c>
    </row>
    <row r="350" spans="1:10" x14ac:dyDescent="0.2">
      <c r="A350" t="s">
        <v>12</v>
      </c>
      <c r="B350" s="61">
        <v>43341</v>
      </c>
      <c r="C350" s="3">
        <v>1</v>
      </c>
      <c r="D350" s="3">
        <f t="shared" si="42"/>
        <v>183</v>
      </c>
      <c r="E350" s="4" t="e">
        <f t="shared" si="39"/>
        <v>#N/A</v>
      </c>
      <c r="F350" s="7">
        <f t="shared" si="37"/>
        <v>37.538789999999999</v>
      </c>
      <c r="G350" s="4" t="e">
        <f t="shared" si="40"/>
        <v>#N/A</v>
      </c>
      <c r="H350" s="2" t="e">
        <f t="shared" si="41"/>
        <v>#N/A</v>
      </c>
      <c r="J350" s="2" t="e">
        <f>H350-$I$348</f>
        <v>#N/A</v>
      </c>
    </row>
    <row r="351" spans="1:10" x14ac:dyDescent="0.2">
      <c r="A351" t="s">
        <v>18</v>
      </c>
      <c r="B351" s="58">
        <v>43340</v>
      </c>
      <c r="C351" s="3">
        <v>1</v>
      </c>
      <c r="D351" s="3">
        <f t="shared" si="42"/>
        <v>184</v>
      </c>
      <c r="E351" s="4" t="e">
        <f t="shared" si="39"/>
        <v>#N/A</v>
      </c>
      <c r="F351" s="7">
        <f t="shared" si="37"/>
        <v>37.743920000000003</v>
      </c>
      <c r="G351" s="4" t="e">
        <f t="shared" si="40"/>
        <v>#N/A</v>
      </c>
      <c r="H351" s="2" t="e">
        <f t="shared" si="41"/>
        <v>#N/A</v>
      </c>
      <c r="J351" s="2" t="e">
        <f t="shared" ref="J351:J366" si="43">H351-$I$348</f>
        <v>#N/A</v>
      </c>
    </row>
    <row r="352" spans="1:10" x14ac:dyDescent="0.2">
      <c r="A352" t="s">
        <v>17</v>
      </c>
      <c r="B352" s="61">
        <v>43339</v>
      </c>
      <c r="C352" s="3">
        <v>1</v>
      </c>
      <c r="D352" s="3">
        <f t="shared" si="42"/>
        <v>185</v>
      </c>
      <c r="E352" s="4" t="e">
        <f t="shared" si="39"/>
        <v>#N/A</v>
      </c>
      <c r="F352" s="7">
        <f t="shared" si="37"/>
        <v>37.94905</v>
      </c>
      <c r="G352" s="4" t="e">
        <f t="shared" si="40"/>
        <v>#N/A</v>
      </c>
      <c r="H352" s="2" t="e">
        <f t="shared" si="41"/>
        <v>#N/A</v>
      </c>
      <c r="J352" s="2" t="e">
        <f t="shared" si="43"/>
        <v>#N/A</v>
      </c>
    </row>
    <row r="353" spans="1:12" x14ac:dyDescent="0.2">
      <c r="A353" t="s">
        <v>16</v>
      </c>
      <c r="B353" s="58">
        <v>43338</v>
      </c>
      <c r="C353" s="3">
        <v>0</v>
      </c>
      <c r="D353" s="3">
        <f t="shared" si="42"/>
        <v>185</v>
      </c>
      <c r="E353" s="4" t="e">
        <f t="shared" si="39"/>
        <v>#N/A</v>
      </c>
      <c r="F353" s="7">
        <f t="shared" si="37"/>
        <v>37.94905</v>
      </c>
      <c r="G353" s="4" t="e">
        <f t="shared" si="40"/>
        <v>#N/A</v>
      </c>
      <c r="H353" s="2" t="e">
        <f t="shared" si="41"/>
        <v>#N/A</v>
      </c>
      <c r="J353" s="2" t="e">
        <f t="shared" si="43"/>
        <v>#N/A</v>
      </c>
      <c r="L353" s="5"/>
    </row>
    <row r="354" spans="1:12" x14ac:dyDescent="0.2">
      <c r="A354" t="s">
        <v>15</v>
      </c>
      <c r="B354" s="61">
        <v>43337</v>
      </c>
      <c r="C354" s="3">
        <v>0</v>
      </c>
      <c r="D354" s="3">
        <f t="shared" si="42"/>
        <v>185</v>
      </c>
      <c r="E354" s="4" t="e">
        <f t="shared" si="39"/>
        <v>#N/A</v>
      </c>
      <c r="F354" s="7">
        <f t="shared" si="37"/>
        <v>37.94905</v>
      </c>
      <c r="G354" s="4" t="e">
        <f t="shared" si="40"/>
        <v>#N/A</v>
      </c>
      <c r="H354" s="2" t="e">
        <f t="shared" si="41"/>
        <v>#N/A</v>
      </c>
      <c r="J354" s="2" t="e">
        <f t="shared" si="43"/>
        <v>#N/A</v>
      </c>
    </row>
    <row r="355" spans="1:12" x14ac:dyDescent="0.2">
      <c r="A355" t="s">
        <v>14</v>
      </c>
      <c r="B355" s="58">
        <v>43336</v>
      </c>
      <c r="C355" s="3">
        <v>1</v>
      </c>
      <c r="D355" s="3">
        <f t="shared" si="42"/>
        <v>186</v>
      </c>
      <c r="E355" s="4" t="e">
        <f t="shared" si="39"/>
        <v>#N/A</v>
      </c>
      <c r="F355" s="7">
        <f t="shared" si="37"/>
        <v>38.154180000000004</v>
      </c>
      <c r="G355" s="4" t="e">
        <f t="shared" si="40"/>
        <v>#N/A</v>
      </c>
      <c r="H355" s="2" t="e">
        <f t="shared" si="41"/>
        <v>#N/A</v>
      </c>
      <c r="J355" s="2" t="e">
        <f t="shared" si="43"/>
        <v>#N/A</v>
      </c>
    </row>
    <row r="356" spans="1:12" x14ac:dyDescent="0.2">
      <c r="A356" t="s">
        <v>13</v>
      </c>
      <c r="B356" s="61">
        <v>43335</v>
      </c>
      <c r="C356" s="3">
        <v>1</v>
      </c>
      <c r="D356" s="3">
        <f t="shared" si="42"/>
        <v>187</v>
      </c>
      <c r="E356" s="4" t="e">
        <f t="shared" si="39"/>
        <v>#N/A</v>
      </c>
      <c r="F356" s="7">
        <f t="shared" si="37"/>
        <v>38.359310000000001</v>
      </c>
      <c r="G356" s="4" t="e">
        <f t="shared" si="40"/>
        <v>#N/A</v>
      </c>
      <c r="H356" s="2" t="e">
        <f t="shared" si="41"/>
        <v>#N/A</v>
      </c>
      <c r="J356" s="2" t="e">
        <f t="shared" si="43"/>
        <v>#N/A</v>
      </c>
    </row>
    <row r="357" spans="1:12" x14ac:dyDescent="0.2">
      <c r="A357" t="s">
        <v>12</v>
      </c>
      <c r="B357" s="58">
        <v>43334</v>
      </c>
      <c r="C357" s="3">
        <v>1</v>
      </c>
      <c r="D357" s="3">
        <f t="shared" si="42"/>
        <v>188</v>
      </c>
      <c r="E357" s="4" t="e">
        <f t="shared" si="39"/>
        <v>#N/A</v>
      </c>
      <c r="F357" s="7">
        <f t="shared" si="37"/>
        <v>38.564440000000005</v>
      </c>
      <c r="G357" s="4" t="e">
        <f t="shared" si="40"/>
        <v>#N/A</v>
      </c>
      <c r="H357" s="2" t="e">
        <f t="shared" si="41"/>
        <v>#N/A</v>
      </c>
      <c r="J357" s="2" t="e">
        <f t="shared" si="43"/>
        <v>#N/A</v>
      </c>
    </row>
    <row r="358" spans="1:12" x14ac:dyDescent="0.2">
      <c r="A358" t="s">
        <v>18</v>
      </c>
      <c r="B358" s="61">
        <v>43333</v>
      </c>
      <c r="C358" s="3">
        <v>1</v>
      </c>
      <c r="D358" s="3">
        <f t="shared" si="42"/>
        <v>189</v>
      </c>
      <c r="E358" s="4" t="e">
        <f t="shared" si="39"/>
        <v>#N/A</v>
      </c>
      <c r="F358" s="7">
        <f t="shared" si="37"/>
        <v>38.769570000000002</v>
      </c>
      <c r="G358" s="4" t="e">
        <f t="shared" si="40"/>
        <v>#N/A</v>
      </c>
      <c r="H358" s="2" t="e">
        <f t="shared" si="41"/>
        <v>#N/A</v>
      </c>
      <c r="J358" s="2" t="e">
        <f t="shared" si="43"/>
        <v>#N/A</v>
      </c>
    </row>
    <row r="359" spans="1:12" x14ac:dyDescent="0.2">
      <c r="A359" t="s">
        <v>17</v>
      </c>
      <c r="B359" s="58">
        <v>43332</v>
      </c>
      <c r="C359" s="3">
        <v>1</v>
      </c>
      <c r="D359" s="3">
        <f t="shared" si="42"/>
        <v>190</v>
      </c>
      <c r="E359" s="4" t="e">
        <f t="shared" si="39"/>
        <v>#N/A</v>
      </c>
      <c r="F359" s="7">
        <f t="shared" si="37"/>
        <v>38.974699999999999</v>
      </c>
      <c r="G359" s="4" t="e">
        <f t="shared" si="40"/>
        <v>#N/A</v>
      </c>
      <c r="H359" s="2" t="e">
        <f t="shared" si="41"/>
        <v>#N/A</v>
      </c>
      <c r="J359" s="2" t="e">
        <f t="shared" si="43"/>
        <v>#N/A</v>
      </c>
    </row>
    <row r="360" spans="1:12" x14ac:dyDescent="0.2">
      <c r="A360" t="s">
        <v>16</v>
      </c>
      <c r="B360" s="61">
        <v>43331</v>
      </c>
      <c r="C360" s="3">
        <v>0</v>
      </c>
      <c r="D360" s="3">
        <f t="shared" si="42"/>
        <v>190</v>
      </c>
      <c r="E360" s="4" t="e">
        <f t="shared" si="39"/>
        <v>#N/A</v>
      </c>
      <c r="F360" s="7">
        <f t="shared" si="37"/>
        <v>38.974699999999999</v>
      </c>
      <c r="G360" s="4" t="e">
        <f t="shared" si="40"/>
        <v>#N/A</v>
      </c>
      <c r="H360" s="2" t="e">
        <f t="shared" si="41"/>
        <v>#N/A</v>
      </c>
      <c r="J360" s="2" t="e">
        <f t="shared" si="43"/>
        <v>#N/A</v>
      </c>
    </row>
    <row r="361" spans="1:12" x14ac:dyDescent="0.2">
      <c r="A361" t="s">
        <v>15</v>
      </c>
      <c r="B361" s="58">
        <v>43330</v>
      </c>
      <c r="C361" s="3">
        <v>0</v>
      </c>
      <c r="D361" s="3">
        <f t="shared" si="42"/>
        <v>190</v>
      </c>
      <c r="E361" s="4" t="e">
        <f t="shared" si="39"/>
        <v>#N/A</v>
      </c>
      <c r="F361" s="7">
        <f t="shared" si="37"/>
        <v>38.974699999999999</v>
      </c>
      <c r="G361" s="4" t="e">
        <f t="shared" si="40"/>
        <v>#N/A</v>
      </c>
      <c r="H361" s="2" t="e">
        <f t="shared" si="41"/>
        <v>#N/A</v>
      </c>
      <c r="J361" s="2" t="e">
        <f t="shared" si="43"/>
        <v>#N/A</v>
      </c>
    </row>
    <row r="362" spans="1:12" x14ac:dyDescent="0.2">
      <c r="A362" t="s">
        <v>14</v>
      </c>
      <c r="B362" s="61">
        <v>43329</v>
      </c>
      <c r="C362" s="3">
        <v>1</v>
      </c>
      <c r="D362" s="3">
        <f t="shared" si="42"/>
        <v>191</v>
      </c>
      <c r="E362" s="4" t="e">
        <f t="shared" si="39"/>
        <v>#N/A</v>
      </c>
      <c r="F362" s="7">
        <f t="shared" si="37"/>
        <v>39.179830000000003</v>
      </c>
      <c r="G362" s="4" t="e">
        <f t="shared" si="40"/>
        <v>#N/A</v>
      </c>
      <c r="H362" s="2" t="e">
        <f t="shared" si="41"/>
        <v>#N/A</v>
      </c>
      <c r="J362" s="2" t="e">
        <f t="shared" si="43"/>
        <v>#N/A</v>
      </c>
    </row>
    <row r="363" spans="1:12" x14ac:dyDescent="0.2">
      <c r="A363" t="s">
        <v>13</v>
      </c>
      <c r="B363" s="58">
        <v>43328</v>
      </c>
      <c r="C363" s="3">
        <v>1</v>
      </c>
      <c r="D363" s="3">
        <f t="shared" si="42"/>
        <v>192</v>
      </c>
      <c r="E363" s="4" t="e">
        <f t="shared" si="39"/>
        <v>#N/A</v>
      </c>
      <c r="F363" s="7">
        <f t="shared" si="37"/>
        <v>39.38496</v>
      </c>
      <c r="G363" s="4" t="e">
        <f t="shared" si="40"/>
        <v>#N/A</v>
      </c>
      <c r="H363" s="2" t="e">
        <f t="shared" si="41"/>
        <v>#N/A</v>
      </c>
      <c r="J363" s="2" t="e">
        <f t="shared" si="43"/>
        <v>#N/A</v>
      </c>
    </row>
    <row r="364" spans="1:12" x14ac:dyDescent="0.2">
      <c r="A364" t="s">
        <v>12</v>
      </c>
      <c r="B364" s="61">
        <v>43327</v>
      </c>
      <c r="C364" s="3">
        <v>1</v>
      </c>
      <c r="D364" s="3">
        <f t="shared" si="42"/>
        <v>193</v>
      </c>
      <c r="E364" s="4" t="e">
        <f t="shared" si="39"/>
        <v>#N/A</v>
      </c>
      <c r="F364" s="7">
        <f t="shared" si="37"/>
        <v>39.590090000000004</v>
      </c>
      <c r="G364" s="4" t="e">
        <f t="shared" si="40"/>
        <v>#N/A</v>
      </c>
      <c r="H364" s="2" t="e">
        <f t="shared" si="41"/>
        <v>#N/A</v>
      </c>
      <c r="J364" s="2" t="e">
        <f t="shared" si="43"/>
        <v>#N/A</v>
      </c>
    </row>
    <row r="365" spans="1:12" x14ac:dyDescent="0.2">
      <c r="A365" t="s">
        <v>18</v>
      </c>
      <c r="B365" s="58">
        <v>43326</v>
      </c>
      <c r="C365" s="3">
        <v>1</v>
      </c>
      <c r="D365" s="3">
        <f t="shared" si="42"/>
        <v>194</v>
      </c>
      <c r="E365" s="4" t="e">
        <f t="shared" si="39"/>
        <v>#N/A</v>
      </c>
      <c r="F365" s="7">
        <f t="shared" si="37"/>
        <v>39.79522</v>
      </c>
      <c r="G365" s="4" t="e">
        <f t="shared" si="40"/>
        <v>#N/A</v>
      </c>
      <c r="H365" s="2" t="e">
        <f t="shared" si="41"/>
        <v>#N/A</v>
      </c>
      <c r="J365" s="2" t="e">
        <f t="shared" si="43"/>
        <v>#N/A</v>
      </c>
    </row>
    <row r="366" spans="1:12" x14ac:dyDescent="0.2">
      <c r="A366" t="s">
        <v>17</v>
      </c>
      <c r="B366" s="61">
        <v>43325</v>
      </c>
      <c r="C366" s="3">
        <v>1</v>
      </c>
      <c r="D366" s="3">
        <f t="shared" si="42"/>
        <v>195</v>
      </c>
      <c r="E366" s="4" t="e">
        <f t="shared" si="39"/>
        <v>#N/A</v>
      </c>
      <c r="F366" s="7">
        <f t="shared" si="37"/>
        <v>40.000350000000005</v>
      </c>
      <c r="G366" s="4" t="e">
        <f t="shared" si="40"/>
        <v>#N/A</v>
      </c>
      <c r="H366" s="2" t="e">
        <f t="shared" si="41"/>
        <v>#N/A</v>
      </c>
      <c r="J366" s="2" t="e">
        <f t="shared" si="43"/>
        <v>#N/A</v>
      </c>
    </row>
    <row r="367" spans="1:12" ht="3" customHeight="1" x14ac:dyDescent="0.2">
      <c r="D367" s="3">
        <f t="shared" ref="D367:D369" si="44">D366+C367</f>
        <v>195</v>
      </c>
      <c r="E367" s="4" t="e">
        <f t="shared" ref="E367:E369" si="45">D367/235*$C$1</f>
        <v>#N/A</v>
      </c>
    </row>
    <row r="368" spans="1:12" x14ac:dyDescent="0.2">
      <c r="A368" t="s">
        <v>16</v>
      </c>
      <c r="B368" s="58">
        <v>44052</v>
      </c>
      <c r="C368" s="3">
        <v>0</v>
      </c>
      <c r="D368" s="3">
        <f t="shared" si="44"/>
        <v>195</v>
      </c>
      <c r="E368" s="4" t="e">
        <f t="shared" si="45"/>
        <v>#N/A</v>
      </c>
      <c r="F368" s="7">
        <f t="shared" ref="F368:F424" si="46">D368*0.20513</f>
        <v>40.000350000000005</v>
      </c>
      <c r="G368" s="4" t="e">
        <f t="shared" ref="G368:G424" si="47">F368/235*$C$1</f>
        <v>#N/A</v>
      </c>
      <c r="H368" s="2" t="e">
        <f t="shared" ref="H368:H424" si="48">E368+G368</f>
        <v>#N/A</v>
      </c>
      <c r="J368" s="2">
        <v>0</v>
      </c>
    </row>
    <row r="369" spans="1:10" x14ac:dyDescent="0.2">
      <c r="A369" t="s">
        <v>15</v>
      </c>
      <c r="B369" s="58">
        <v>44051</v>
      </c>
      <c r="C369" s="3">
        <v>0</v>
      </c>
      <c r="D369" s="3">
        <f t="shared" si="44"/>
        <v>195</v>
      </c>
      <c r="E369" s="4" t="e">
        <f t="shared" si="45"/>
        <v>#N/A</v>
      </c>
      <c r="F369" s="7">
        <f t="shared" si="46"/>
        <v>40.000350000000005</v>
      </c>
      <c r="G369" s="4" t="e">
        <f t="shared" si="47"/>
        <v>#N/A</v>
      </c>
      <c r="H369" s="2" t="e">
        <f t="shared" si="48"/>
        <v>#N/A</v>
      </c>
      <c r="J369" s="2">
        <v>0</v>
      </c>
    </row>
    <row r="370" spans="1:10" x14ac:dyDescent="0.2">
      <c r="A370" t="s">
        <v>14</v>
      </c>
      <c r="B370" s="58">
        <v>44050</v>
      </c>
      <c r="C370" s="3">
        <v>0</v>
      </c>
      <c r="D370" s="3">
        <f t="shared" ref="D370:D427" si="49">D369+C370</f>
        <v>195</v>
      </c>
      <c r="E370" s="4" t="e">
        <f t="shared" ref="E370:E425" si="50">D370/235*$C$1</f>
        <v>#N/A</v>
      </c>
      <c r="F370" s="7">
        <f t="shared" si="46"/>
        <v>40.000350000000005</v>
      </c>
      <c r="G370" s="4" t="e">
        <f t="shared" si="47"/>
        <v>#N/A</v>
      </c>
      <c r="H370" s="2" t="e">
        <f t="shared" si="48"/>
        <v>#N/A</v>
      </c>
      <c r="J370" s="2">
        <v>0</v>
      </c>
    </row>
    <row r="371" spans="1:10" x14ac:dyDescent="0.2">
      <c r="A371" t="s">
        <v>13</v>
      </c>
      <c r="B371" s="58">
        <v>44049</v>
      </c>
      <c r="C371" s="3">
        <v>0</v>
      </c>
      <c r="D371" s="3">
        <f t="shared" si="49"/>
        <v>195</v>
      </c>
      <c r="E371" s="4" t="e">
        <f t="shared" si="50"/>
        <v>#N/A</v>
      </c>
      <c r="F371" s="7">
        <f t="shared" si="46"/>
        <v>40.000350000000005</v>
      </c>
      <c r="G371" s="4" t="e">
        <f t="shared" si="47"/>
        <v>#N/A</v>
      </c>
      <c r="H371" s="2" t="e">
        <f t="shared" si="48"/>
        <v>#N/A</v>
      </c>
      <c r="J371" s="2">
        <v>0</v>
      </c>
    </row>
    <row r="372" spans="1:10" x14ac:dyDescent="0.2">
      <c r="A372" t="s">
        <v>12</v>
      </c>
      <c r="B372" s="58">
        <v>44048</v>
      </c>
      <c r="C372" s="3">
        <v>0</v>
      </c>
      <c r="D372" s="3">
        <f t="shared" si="49"/>
        <v>195</v>
      </c>
      <c r="E372" s="4" t="e">
        <f t="shared" si="50"/>
        <v>#N/A</v>
      </c>
      <c r="F372" s="7">
        <f t="shared" si="46"/>
        <v>40.000350000000005</v>
      </c>
      <c r="G372" s="4" t="e">
        <f t="shared" si="47"/>
        <v>#N/A</v>
      </c>
      <c r="H372" s="2" t="e">
        <f t="shared" si="48"/>
        <v>#N/A</v>
      </c>
      <c r="J372" s="2">
        <v>0</v>
      </c>
    </row>
    <row r="373" spans="1:10" x14ac:dyDescent="0.2">
      <c r="A373" t="s">
        <v>18</v>
      </c>
      <c r="B373" s="58">
        <v>44047</v>
      </c>
      <c r="C373" s="3">
        <v>0</v>
      </c>
      <c r="D373" s="3">
        <f t="shared" si="49"/>
        <v>195</v>
      </c>
      <c r="E373" s="4" t="e">
        <f t="shared" si="50"/>
        <v>#N/A</v>
      </c>
      <c r="F373" s="7">
        <f t="shared" si="46"/>
        <v>40.000350000000005</v>
      </c>
      <c r="G373" s="4" t="e">
        <f t="shared" si="47"/>
        <v>#N/A</v>
      </c>
      <c r="H373" s="2" t="e">
        <f t="shared" si="48"/>
        <v>#N/A</v>
      </c>
      <c r="J373" s="2">
        <v>0</v>
      </c>
    </row>
    <row r="374" spans="1:10" x14ac:dyDescent="0.2">
      <c r="A374" t="s">
        <v>17</v>
      </c>
      <c r="B374" s="58">
        <v>44046</v>
      </c>
      <c r="C374" s="3">
        <v>0</v>
      </c>
      <c r="D374" s="3">
        <f t="shared" si="49"/>
        <v>195</v>
      </c>
      <c r="E374" s="4" t="e">
        <f t="shared" si="50"/>
        <v>#N/A</v>
      </c>
      <c r="F374" s="7">
        <f t="shared" si="46"/>
        <v>40.000350000000005</v>
      </c>
      <c r="G374" s="4" t="e">
        <f t="shared" si="47"/>
        <v>#N/A</v>
      </c>
      <c r="H374" s="2" t="e">
        <f t="shared" si="48"/>
        <v>#N/A</v>
      </c>
      <c r="J374" s="2">
        <v>0</v>
      </c>
    </row>
    <row r="375" spans="1:10" x14ac:dyDescent="0.2">
      <c r="A375" t="s">
        <v>16</v>
      </c>
      <c r="B375" s="58">
        <v>44045</v>
      </c>
      <c r="C375" s="3">
        <v>0</v>
      </c>
      <c r="D375" s="3">
        <f t="shared" si="49"/>
        <v>195</v>
      </c>
      <c r="E375" s="4" t="e">
        <f t="shared" si="50"/>
        <v>#N/A</v>
      </c>
      <c r="F375" s="7">
        <f t="shared" si="46"/>
        <v>40.000350000000005</v>
      </c>
      <c r="G375" s="4" t="e">
        <f t="shared" si="47"/>
        <v>#N/A</v>
      </c>
      <c r="H375" s="2" t="e">
        <f t="shared" si="48"/>
        <v>#N/A</v>
      </c>
      <c r="J375" s="2">
        <v>0</v>
      </c>
    </row>
    <row r="376" spans="1:10" x14ac:dyDescent="0.2">
      <c r="A376" t="s">
        <v>15</v>
      </c>
      <c r="B376" s="58">
        <v>44044</v>
      </c>
      <c r="C376" s="3">
        <v>0</v>
      </c>
      <c r="D376" s="3">
        <f t="shared" si="49"/>
        <v>195</v>
      </c>
      <c r="E376" s="4" t="e">
        <f t="shared" si="50"/>
        <v>#N/A</v>
      </c>
      <c r="F376" s="7">
        <f t="shared" si="46"/>
        <v>40.000350000000005</v>
      </c>
      <c r="G376" s="4" t="e">
        <f t="shared" si="47"/>
        <v>#N/A</v>
      </c>
      <c r="H376" s="2" t="e">
        <f t="shared" si="48"/>
        <v>#N/A</v>
      </c>
      <c r="J376" s="2">
        <v>0</v>
      </c>
    </row>
    <row r="377" spans="1:10" x14ac:dyDescent="0.2">
      <c r="A377" t="s">
        <v>14</v>
      </c>
      <c r="B377" s="58">
        <v>44043</v>
      </c>
      <c r="C377" s="3">
        <v>0</v>
      </c>
      <c r="D377" s="3">
        <f t="shared" si="49"/>
        <v>195</v>
      </c>
      <c r="E377" s="4" t="e">
        <f t="shared" si="50"/>
        <v>#N/A</v>
      </c>
      <c r="F377" s="7">
        <f t="shared" si="46"/>
        <v>40.000350000000005</v>
      </c>
      <c r="G377" s="4" t="e">
        <f t="shared" si="47"/>
        <v>#N/A</v>
      </c>
      <c r="H377" s="2" t="e">
        <f t="shared" si="48"/>
        <v>#N/A</v>
      </c>
      <c r="I377" s="2" t="e">
        <f>$C$1/24</f>
        <v>#N/A</v>
      </c>
      <c r="J377" s="2" t="e">
        <f>H377-$I$377</f>
        <v>#N/A</v>
      </c>
    </row>
    <row r="378" spans="1:10" x14ac:dyDescent="0.2">
      <c r="A378" t="s">
        <v>13</v>
      </c>
      <c r="B378" s="58">
        <v>44042</v>
      </c>
      <c r="C378" s="3">
        <v>0</v>
      </c>
      <c r="D378" s="3">
        <f t="shared" si="49"/>
        <v>195</v>
      </c>
      <c r="E378" s="4" t="e">
        <f t="shared" si="50"/>
        <v>#N/A</v>
      </c>
      <c r="F378" s="7">
        <f t="shared" si="46"/>
        <v>40.000350000000005</v>
      </c>
      <c r="G378" s="4" t="e">
        <f t="shared" si="47"/>
        <v>#N/A</v>
      </c>
      <c r="H378" s="2" t="e">
        <f t="shared" si="48"/>
        <v>#N/A</v>
      </c>
      <c r="J378" s="2" t="e">
        <f t="shared" ref="J378:J407" si="51">H378-$I$377</f>
        <v>#N/A</v>
      </c>
    </row>
    <row r="379" spans="1:10" x14ac:dyDescent="0.2">
      <c r="A379" t="s">
        <v>12</v>
      </c>
      <c r="B379" s="58">
        <v>44041</v>
      </c>
      <c r="C379" s="3">
        <v>0</v>
      </c>
      <c r="D379" s="3">
        <f t="shared" si="49"/>
        <v>195</v>
      </c>
      <c r="E379" s="4" t="e">
        <f t="shared" si="50"/>
        <v>#N/A</v>
      </c>
      <c r="F379" s="7">
        <f t="shared" si="46"/>
        <v>40.000350000000005</v>
      </c>
      <c r="G379" s="4" t="e">
        <f t="shared" si="47"/>
        <v>#N/A</v>
      </c>
      <c r="H379" s="2" t="e">
        <f t="shared" si="48"/>
        <v>#N/A</v>
      </c>
      <c r="J379" s="2" t="e">
        <f t="shared" si="51"/>
        <v>#N/A</v>
      </c>
    </row>
    <row r="380" spans="1:10" x14ac:dyDescent="0.2">
      <c r="A380" t="s">
        <v>18</v>
      </c>
      <c r="B380" s="58">
        <v>44040</v>
      </c>
      <c r="C380" s="3">
        <v>0</v>
      </c>
      <c r="D380" s="3">
        <f t="shared" si="49"/>
        <v>195</v>
      </c>
      <c r="E380" s="4" t="e">
        <f t="shared" si="50"/>
        <v>#N/A</v>
      </c>
      <c r="F380" s="7">
        <f t="shared" si="46"/>
        <v>40.000350000000005</v>
      </c>
      <c r="G380" s="4" t="e">
        <f t="shared" si="47"/>
        <v>#N/A</v>
      </c>
      <c r="H380" s="2" t="e">
        <f t="shared" si="48"/>
        <v>#N/A</v>
      </c>
      <c r="J380" s="2" t="e">
        <f t="shared" si="51"/>
        <v>#N/A</v>
      </c>
    </row>
    <row r="381" spans="1:10" x14ac:dyDescent="0.2">
      <c r="A381" t="s">
        <v>17</v>
      </c>
      <c r="B381" s="58">
        <v>44039</v>
      </c>
      <c r="C381" s="3">
        <v>0</v>
      </c>
      <c r="D381" s="3">
        <f t="shared" si="49"/>
        <v>195</v>
      </c>
      <c r="E381" s="4" t="e">
        <f t="shared" si="50"/>
        <v>#N/A</v>
      </c>
      <c r="F381" s="7">
        <f t="shared" si="46"/>
        <v>40.000350000000005</v>
      </c>
      <c r="G381" s="4" t="e">
        <f t="shared" si="47"/>
        <v>#N/A</v>
      </c>
      <c r="H381" s="2" t="e">
        <f t="shared" si="48"/>
        <v>#N/A</v>
      </c>
      <c r="J381" s="2" t="e">
        <f t="shared" si="51"/>
        <v>#N/A</v>
      </c>
    </row>
    <row r="382" spans="1:10" x14ac:dyDescent="0.2">
      <c r="A382" t="s">
        <v>16</v>
      </c>
      <c r="B382" s="58">
        <v>44038</v>
      </c>
      <c r="C382" s="3">
        <v>0</v>
      </c>
      <c r="D382" s="3">
        <f t="shared" si="49"/>
        <v>195</v>
      </c>
      <c r="E382" s="4" t="e">
        <f t="shared" si="50"/>
        <v>#N/A</v>
      </c>
      <c r="F382" s="7">
        <f t="shared" si="46"/>
        <v>40.000350000000005</v>
      </c>
      <c r="G382" s="4" t="e">
        <f t="shared" si="47"/>
        <v>#N/A</v>
      </c>
      <c r="H382" s="2" t="e">
        <f t="shared" si="48"/>
        <v>#N/A</v>
      </c>
      <c r="J382" s="2" t="e">
        <f t="shared" si="51"/>
        <v>#N/A</v>
      </c>
    </row>
    <row r="383" spans="1:10" x14ac:dyDescent="0.2">
      <c r="A383" t="s">
        <v>15</v>
      </c>
      <c r="B383" s="58">
        <v>44037</v>
      </c>
      <c r="C383" s="3">
        <v>0</v>
      </c>
      <c r="D383" s="3">
        <f t="shared" si="49"/>
        <v>195</v>
      </c>
      <c r="E383" s="4" t="e">
        <f t="shared" si="50"/>
        <v>#N/A</v>
      </c>
      <c r="F383" s="7">
        <f t="shared" si="46"/>
        <v>40.000350000000005</v>
      </c>
      <c r="G383" s="4" t="e">
        <f t="shared" si="47"/>
        <v>#N/A</v>
      </c>
      <c r="H383" s="2" t="e">
        <f t="shared" si="48"/>
        <v>#N/A</v>
      </c>
      <c r="J383" s="2" t="e">
        <f t="shared" si="51"/>
        <v>#N/A</v>
      </c>
    </row>
    <row r="384" spans="1:10" x14ac:dyDescent="0.2">
      <c r="A384" t="s">
        <v>14</v>
      </c>
      <c r="B384" s="58">
        <v>44036</v>
      </c>
      <c r="C384" s="3">
        <v>0</v>
      </c>
      <c r="D384" s="3">
        <f t="shared" si="49"/>
        <v>195</v>
      </c>
      <c r="E384" s="4" t="e">
        <f t="shared" si="50"/>
        <v>#N/A</v>
      </c>
      <c r="F384" s="7">
        <f t="shared" si="46"/>
        <v>40.000350000000005</v>
      </c>
      <c r="G384" s="4" t="e">
        <f t="shared" si="47"/>
        <v>#N/A</v>
      </c>
      <c r="H384" s="2" t="e">
        <f t="shared" si="48"/>
        <v>#N/A</v>
      </c>
      <c r="J384" s="2" t="e">
        <f t="shared" si="51"/>
        <v>#N/A</v>
      </c>
    </row>
    <row r="385" spans="1:10" x14ac:dyDescent="0.2">
      <c r="A385" t="s">
        <v>13</v>
      </c>
      <c r="B385" s="58">
        <v>44035</v>
      </c>
      <c r="C385" s="3">
        <v>0</v>
      </c>
      <c r="D385" s="3">
        <f t="shared" si="49"/>
        <v>195</v>
      </c>
      <c r="E385" s="4" t="e">
        <f t="shared" si="50"/>
        <v>#N/A</v>
      </c>
      <c r="F385" s="7">
        <f t="shared" si="46"/>
        <v>40.000350000000005</v>
      </c>
      <c r="G385" s="4" t="e">
        <f t="shared" si="47"/>
        <v>#N/A</v>
      </c>
      <c r="H385" s="2" t="e">
        <f t="shared" si="48"/>
        <v>#N/A</v>
      </c>
      <c r="J385" s="2" t="e">
        <f t="shared" si="51"/>
        <v>#N/A</v>
      </c>
    </row>
    <row r="386" spans="1:10" x14ac:dyDescent="0.2">
      <c r="A386" t="s">
        <v>12</v>
      </c>
      <c r="B386" s="58">
        <v>44034</v>
      </c>
      <c r="C386" s="3">
        <v>0</v>
      </c>
      <c r="D386" s="3">
        <f t="shared" si="49"/>
        <v>195</v>
      </c>
      <c r="E386" s="4" t="e">
        <f t="shared" si="50"/>
        <v>#N/A</v>
      </c>
      <c r="F386" s="7">
        <f t="shared" si="46"/>
        <v>40.000350000000005</v>
      </c>
      <c r="G386" s="4" t="e">
        <f t="shared" si="47"/>
        <v>#N/A</v>
      </c>
      <c r="H386" s="2" t="e">
        <f t="shared" si="48"/>
        <v>#N/A</v>
      </c>
      <c r="J386" s="2" t="e">
        <f t="shared" si="51"/>
        <v>#N/A</v>
      </c>
    </row>
    <row r="387" spans="1:10" x14ac:dyDescent="0.2">
      <c r="A387" t="s">
        <v>18</v>
      </c>
      <c r="B387" s="58">
        <v>44033</v>
      </c>
      <c r="C387" s="3">
        <v>0</v>
      </c>
      <c r="D387" s="3">
        <f t="shared" si="49"/>
        <v>195</v>
      </c>
      <c r="E387" s="4" t="e">
        <f t="shared" si="50"/>
        <v>#N/A</v>
      </c>
      <c r="F387" s="7">
        <f t="shared" si="46"/>
        <v>40.000350000000005</v>
      </c>
      <c r="G387" s="4" t="e">
        <f t="shared" si="47"/>
        <v>#N/A</v>
      </c>
      <c r="H387" s="2" t="e">
        <f t="shared" si="48"/>
        <v>#N/A</v>
      </c>
      <c r="J387" s="2" t="e">
        <f t="shared" si="51"/>
        <v>#N/A</v>
      </c>
    </row>
    <row r="388" spans="1:10" x14ac:dyDescent="0.2">
      <c r="A388" t="s">
        <v>17</v>
      </c>
      <c r="B388" s="58">
        <v>44032</v>
      </c>
      <c r="C388" s="3">
        <v>0</v>
      </c>
      <c r="D388" s="3">
        <f t="shared" si="49"/>
        <v>195</v>
      </c>
      <c r="E388" s="4" t="e">
        <f t="shared" si="50"/>
        <v>#N/A</v>
      </c>
      <c r="F388" s="7">
        <f t="shared" si="46"/>
        <v>40.000350000000005</v>
      </c>
      <c r="G388" s="4" t="e">
        <f t="shared" si="47"/>
        <v>#N/A</v>
      </c>
      <c r="H388" s="2" t="e">
        <f t="shared" si="48"/>
        <v>#N/A</v>
      </c>
      <c r="J388" s="2" t="e">
        <f t="shared" si="51"/>
        <v>#N/A</v>
      </c>
    </row>
    <row r="389" spans="1:10" x14ac:dyDescent="0.2">
      <c r="A389" t="s">
        <v>16</v>
      </c>
      <c r="B389" s="58">
        <v>44031</v>
      </c>
      <c r="C389" s="3">
        <v>0</v>
      </c>
      <c r="D389" s="3">
        <f t="shared" si="49"/>
        <v>195</v>
      </c>
      <c r="E389" s="4" t="e">
        <f t="shared" si="50"/>
        <v>#N/A</v>
      </c>
      <c r="F389" s="7">
        <f t="shared" si="46"/>
        <v>40.000350000000005</v>
      </c>
      <c r="G389" s="4" t="e">
        <f t="shared" si="47"/>
        <v>#N/A</v>
      </c>
      <c r="H389" s="2" t="e">
        <f t="shared" si="48"/>
        <v>#N/A</v>
      </c>
      <c r="J389" s="2" t="e">
        <f t="shared" si="51"/>
        <v>#N/A</v>
      </c>
    </row>
    <row r="390" spans="1:10" x14ac:dyDescent="0.2">
      <c r="A390" t="s">
        <v>15</v>
      </c>
      <c r="B390" s="58">
        <v>44030</v>
      </c>
      <c r="C390" s="3">
        <v>0</v>
      </c>
      <c r="D390" s="3">
        <f t="shared" si="49"/>
        <v>195</v>
      </c>
      <c r="E390" s="4" t="e">
        <f t="shared" si="50"/>
        <v>#N/A</v>
      </c>
      <c r="F390" s="7">
        <f t="shared" si="46"/>
        <v>40.000350000000005</v>
      </c>
      <c r="G390" s="4" t="e">
        <f t="shared" si="47"/>
        <v>#N/A</v>
      </c>
      <c r="H390" s="2" t="e">
        <f t="shared" si="48"/>
        <v>#N/A</v>
      </c>
      <c r="J390" s="2" t="e">
        <f t="shared" si="51"/>
        <v>#N/A</v>
      </c>
    </row>
    <row r="391" spans="1:10" x14ac:dyDescent="0.2">
      <c r="A391" t="s">
        <v>14</v>
      </c>
      <c r="B391" s="58">
        <v>44029</v>
      </c>
      <c r="C391" s="3">
        <v>0</v>
      </c>
      <c r="D391" s="3">
        <f t="shared" si="49"/>
        <v>195</v>
      </c>
      <c r="E391" s="4" t="e">
        <f t="shared" si="50"/>
        <v>#N/A</v>
      </c>
      <c r="F391" s="7">
        <f t="shared" si="46"/>
        <v>40.000350000000005</v>
      </c>
      <c r="G391" s="4" t="e">
        <f t="shared" si="47"/>
        <v>#N/A</v>
      </c>
      <c r="H391" s="2" t="e">
        <f t="shared" si="48"/>
        <v>#N/A</v>
      </c>
      <c r="J391" s="2" t="e">
        <f t="shared" si="51"/>
        <v>#N/A</v>
      </c>
    </row>
    <row r="392" spans="1:10" x14ac:dyDescent="0.2">
      <c r="A392" t="s">
        <v>13</v>
      </c>
      <c r="B392" s="58">
        <v>44028</v>
      </c>
      <c r="C392" s="3">
        <v>0</v>
      </c>
      <c r="D392" s="3">
        <f t="shared" si="49"/>
        <v>195</v>
      </c>
      <c r="E392" s="4" t="e">
        <f t="shared" si="50"/>
        <v>#N/A</v>
      </c>
      <c r="F392" s="7">
        <f t="shared" si="46"/>
        <v>40.000350000000005</v>
      </c>
      <c r="G392" s="4" t="e">
        <f t="shared" si="47"/>
        <v>#N/A</v>
      </c>
      <c r="H392" s="2" t="e">
        <f t="shared" si="48"/>
        <v>#N/A</v>
      </c>
      <c r="J392" s="2" t="e">
        <f t="shared" si="51"/>
        <v>#N/A</v>
      </c>
    </row>
    <row r="393" spans="1:10" x14ac:dyDescent="0.2">
      <c r="A393" t="s">
        <v>12</v>
      </c>
      <c r="B393" s="58">
        <v>44027</v>
      </c>
      <c r="C393" s="3">
        <v>0</v>
      </c>
      <c r="D393" s="3">
        <f t="shared" si="49"/>
        <v>195</v>
      </c>
      <c r="E393" s="4" t="e">
        <f t="shared" si="50"/>
        <v>#N/A</v>
      </c>
      <c r="F393" s="7">
        <f t="shared" si="46"/>
        <v>40.000350000000005</v>
      </c>
      <c r="G393" s="4" t="e">
        <f t="shared" si="47"/>
        <v>#N/A</v>
      </c>
      <c r="H393" s="2" t="e">
        <f t="shared" si="48"/>
        <v>#N/A</v>
      </c>
      <c r="J393" s="2" t="e">
        <f t="shared" si="51"/>
        <v>#N/A</v>
      </c>
    </row>
    <row r="394" spans="1:10" x14ac:dyDescent="0.2">
      <c r="A394" t="s">
        <v>18</v>
      </c>
      <c r="B394" s="58">
        <v>44026</v>
      </c>
      <c r="C394" s="3">
        <v>0</v>
      </c>
      <c r="D394" s="3">
        <f t="shared" si="49"/>
        <v>195</v>
      </c>
      <c r="E394" s="4" t="e">
        <f t="shared" si="50"/>
        <v>#N/A</v>
      </c>
      <c r="F394" s="7">
        <f t="shared" si="46"/>
        <v>40.000350000000005</v>
      </c>
      <c r="G394" s="4" t="e">
        <f t="shared" si="47"/>
        <v>#N/A</v>
      </c>
      <c r="H394" s="2" t="e">
        <f t="shared" si="48"/>
        <v>#N/A</v>
      </c>
      <c r="J394" s="2" t="e">
        <f t="shared" si="51"/>
        <v>#N/A</v>
      </c>
    </row>
    <row r="395" spans="1:10" x14ac:dyDescent="0.2">
      <c r="A395" t="s">
        <v>17</v>
      </c>
      <c r="B395" s="58">
        <v>44025</v>
      </c>
      <c r="C395" s="3">
        <v>0</v>
      </c>
      <c r="D395" s="3">
        <f t="shared" si="49"/>
        <v>195</v>
      </c>
      <c r="E395" s="4" t="e">
        <f t="shared" si="50"/>
        <v>#N/A</v>
      </c>
      <c r="F395" s="7">
        <f t="shared" si="46"/>
        <v>40.000350000000005</v>
      </c>
      <c r="G395" s="4" t="e">
        <f t="shared" si="47"/>
        <v>#N/A</v>
      </c>
      <c r="H395" s="2" t="e">
        <f t="shared" si="48"/>
        <v>#N/A</v>
      </c>
      <c r="J395" s="2" t="e">
        <f t="shared" si="51"/>
        <v>#N/A</v>
      </c>
    </row>
    <row r="396" spans="1:10" x14ac:dyDescent="0.2">
      <c r="A396" t="s">
        <v>16</v>
      </c>
      <c r="B396" s="58">
        <v>44024</v>
      </c>
      <c r="C396" s="3">
        <v>0</v>
      </c>
      <c r="D396" s="3">
        <f t="shared" si="49"/>
        <v>195</v>
      </c>
      <c r="E396" s="4" t="e">
        <f t="shared" si="50"/>
        <v>#N/A</v>
      </c>
      <c r="F396" s="7">
        <f t="shared" si="46"/>
        <v>40.000350000000005</v>
      </c>
      <c r="G396" s="4" t="e">
        <f t="shared" si="47"/>
        <v>#N/A</v>
      </c>
      <c r="H396" s="2" t="e">
        <f t="shared" si="48"/>
        <v>#N/A</v>
      </c>
      <c r="J396" s="2" t="e">
        <f t="shared" si="51"/>
        <v>#N/A</v>
      </c>
    </row>
    <row r="397" spans="1:10" x14ac:dyDescent="0.2">
      <c r="A397" t="s">
        <v>15</v>
      </c>
      <c r="B397" s="58">
        <v>44023</v>
      </c>
      <c r="C397" s="3">
        <v>0</v>
      </c>
      <c r="D397" s="3">
        <f t="shared" si="49"/>
        <v>195</v>
      </c>
      <c r="E397" s="4" t="e">
        <f t="shared" si="50"/>
        <v>#N/A</v>
      </c>
      <c r="F397" s="7">
        <f t="shared" si="46"/>
        <v>40.000350000000005</v>
      </c>
      <c r="G397" s="4" t="e">
        <f t="shared" si="47"/>
        <v>#N/A</v>
      </c>
      <c r="H397" s="2" t="e">
        <f t="shared" si="48"/>
        <v>#N/A</v>
      </c>
      <c r="J397" s="2" t="e">
        <f t="shared" si="51"/>
        <v>#N/A</v>
      </c>
    </row>
    <row r="398" spans="1:10" x14ac:dyDescent="0.2">
      <c r="A398" t="s">
        <v>14</v>
      </c>
      <c r="B398" s="58">
        <v>44022</v>
      </c>
      <c r="C398" s="3">
        <v>0</v>
      </c>
      <c r="D398" s="3">
        <f t="shared" si="49"/>
        <v>195</v>
      </c>
      <c r="E398" s="4" t="e">
        <f t="shared" si="50"/>
        <v>#N/A</v>
      </c>
      <c r="F398" s="7">
        <f t="shared" si="46"/>
        <v>40.000350000000005</v>
      </c>
      <c r="G398" s="4" t="e">
        <f t="shared" si="47"/>
        <v>#N/A</v>
      </c>
      <c r="H398" s="2" t="e">
        <f t="shared" si="48"/>
        <v>#N/A</v>
      </c>
      <c r="J398" s="2" t="e">
        <f t="shared" si="51"/>
        <v>#N/A</v>
      </c>
    </row>
    <row r="399" spans="1:10" x14ac:dyDescent="0.2">
      <c r="A399" t="s">
        <v>13</v>
      </c>
      <c r="B399" s="58">
        <v>44021</v>
      </c>
      <c r="C399" s="3">
        <v>0</v>
      </c>
      <c r="D399" s="3">
        <f t="shared" si="49"/>
        <v>195</v>
      </c>
      <c r="E399" s="4" t="e">
        <f t="shared" si="50"/>
        <v>#N/A</v>
      </c>
      <c r="F399" s="7">
        <f t="shared" si="46"/>
        <v>40.000350000000005</v>
      </c>
      <c r="G399" s="4" t="e">
        <f t="shared" si="47"/>
        <v>#N/A</v>
      </c>
      <c r="H399" s="2" t="e">
        <f t="shared" si="48"/>
        <v>#N/A</v>
      </c>
      <c r="J399" s="2" t="e">
        <f t="shared" si="51"/>
        <v>#N/A</v>
      </c>
    </row>
    <row r="400" spans="1:10" x14ac:dyDescent="0.2">
      <c r="A400" t="s">
        <v>12</v>
      </c>
      <c r="B400" s="58">
        <v>44020</v>
      </c>
      <c r="C400" s="3">
        <v>0</v>
      </c>
      <c r="D400" s="3">
        <f t="shared" si="49"/>
        <v>195</v>
      </c>
      <c r="E400" s="4" t="e">
        <f t="shared" si="50"/>
        <v>#N/A</v>
      </c>
      <c r="F400" s="7">
        <f t="shared" si="46"/>
        <v>40.000350000000005</v>
      </c>
      <c r="G400" s="4" t="e">
        <f t="shared" si="47"/>
        <v>#N/A</v>
      </c>
      <c r="H400" s="2" t="e">
        <f t="shared" si="48"/>
        <v>#N/A</v>
      </c>
      <c r="J400" s="2" t="e">
        <f t="shared" si="51"/>
        <v>#N/A</v>
      </c>
    </row>
    <row r="401" spans="1:10" x14ac:dyDescent="0.2">
      <c r="A401" t="s">
        <v>18</v>
      </c>
      <c r="B401" s="58">
        <v>44019</v>
      </c>
      <c r="C401" s="3">
        <v>0</v>
      </c>
      <c r="D401" s="3">
        <f t="shared" si="49"/>
        <v>195</v>
      </c>
      <c r="E401" s="4" t="e">
        <f t="shared" si="50"/>
        <v>#N/A</v>
      </c>
      <c r="F401" s="7">
        <f t="shared" si="46"/>
        <v>40.000350000000005</v>
      </c>
      <c r="G401" s="4" t="e">
        <f t="shared" si="47"/>
        <v>#N/A</v>
      </c>
      <c r="H401" s="2" t="e">
        <f t="shared" si="48"/>
        <v>#N/A</v>
      </c>
      <c r="J401" s="2" t="e">
        <f t="shared" si="51"/>
        <v>#N/A</v>
      </c>
    </row>
    <row r="402" spans="1:10" x14ac:dyDescent="0.2">
      <c r="A402" t="s">
        <v>17</v>
      </c>
      <c r="B402" s="58">
        <v>44018</v>
      </c>
      <c r="C402" s="3">
        <v>0</v>
      </c>
      <c r="D402" s="3">
        <f t="shared" si="49"/>
        <v>195</v>
      </c>
      <c r="E402" s="4" t="e">
        <f t="shared" si="50"/>
        <v>#N/A</v>
      </c>
      <c r="F402" s="7">
        <f t="shared" si="46"/>
        <v>40.000350000000005</v>
      </c>
      <c r="G402" s="4" t="e">
        <f t="shared" si="47"/>
        <v>#N/A</v>
      </c>
      <c r="H402" s="2" t="e">
        <f t="shared" si="48"/>
        <v>#N/A</v>
      </c>
      <c r="J402" s="2" t="e">
        <f t="shared" si="51"/>
        <v>#N/A</v>
      </c>
    </row>
    <row r="403" spans="1:10" x14ac:dyDescent="0.2">
      <c r="A403" t="s">
        <v>16</v>
      </c>
      <c r="B403" s="58">
        <v>44017</v>
      </c>
      <c r="C403" s="3">
        <v>0</v>
      </c>
      <c r="D403" s="3">
        <f t="shared" si="49"/>
        <v>195</v>
      </c>
      <c r="E403" s="4" t="e">
        <f t="shared" si="50"/>
        <v>#N/A</v>
      </c>
      <c r="F403" s="7">
        <f t="shared" si="46"/>
        <v>40.000350000000005</v>
      </c>
      <c r="G403" s="4" t="e">
        <f t="shared" si="47"/>
        <v>#N/A</v>
      </c>
      <c r="H403" s="2" t="e">
        <f t="shared" si="48"/>
        <v>#N/A</v>
      </c>
      <c r="J403" s="2" t="e">
        <f t="shared" si="51"/>
        <v>#N/A</v>
      </c>
    </row>
    <row r="404" spans="1:10" x14ac:dyDescent="0.2">
      <c r="A404" t="s">
        <v>15</v>
      </c>
      <c r="B404" s="58">
        <v>44016</v>
      </c>
      <c r="C404" s="3">
        <v>0</v>
      </c>
      <c r="D404" s="3">
        <f t="shared" si="49"/>
        <v>195</v>
      </c>
      <c r="E404" s="4" t="e">
        <f t="shared" si="50"/>
        <v>#N/A</v>
      </c>
      <c r="F404" s="7">
        <f t="shared" si="46"/>
        <v>40.000350000000005</v>
      </c>
      <c r="G404" s="4" t="e">
        <f t="shared" si="47"/>
        <v>#N/A</v>
      </c>
      <c r="H404" s="2" t="e">
        <f t="shared" si="48"/>
        <v>#N/A</v>
      </c>
      <c r="J404" s="2" t="e">
        <f t="shared" si="51"/>
        <v>#N/A</v>
      </c>
    </row>
    <row r="405" spans="1:10" x14ac:dyDescent="0.2">
      <c r="A405" t="s">
        <v>14</v>
      </c>
      <c r="B405" s="58">
        <v>44015</v>
      </c>
      <c r="C405" s="3">
        <v>0</v>
      </c>
      <c r="D405" s="3">
        <f t="shared" si="49"/>
        <v>195</v>
      </c>
      <c r="E405" s="4" t="e">
        <f t="shared" si="50"/>
        <v>#N/A</v>
      </c>
      <c r="F405" s="7">
        <f t="shared" si="46"/>
        <v>40.000350000000005</v>
      </c>
      <c r="G405" s="4" t="e">
        <f t="shared" si="47"/>
        <v>#N/A</v>
      </c>
      <c r="H405" s="2" t="e">
        <f t="shared" si="48"/>
        <v>#N/A</v>
      </c>
      <c r="J405" s="2" t="e">
        <f t="shared" si="51"/>
        <v>#N/A</v>
      </c>
    </row>
    <row r="406" spans="1:10" x14ac:dyDescent="0.2">
      <c r="A406" t="s">
        <v>13</v>
      </c>
      <c r="B406" s="58">
        <v>44014</v>
      </c>
      <c r="C406" s="3">
        <v>0</v>
      </c>
      <c r="D406" s="3">
        <f t="shared" si="49"/>
        <v>195</v>
      </c>
      <c r="E406" s="4" t="e">
        <f t="shared" si="50"/>
        <v>#N/A</v>
      </c>
      <c r="F406" s="7">
        <f t="shared" si="46"/>
        <v>40.000350000000005</v>
      </c>
      <c r="G406" s="4" t="e">
        <f t="shared" si="47"/>
        <v>#N/A</v>
      </c>
      <c r="H406" s="2" t="e">
        <f t="shared" si="48"/>
        <v>#N/A</v>
      </c>
      <c r="J406" s="2" t="e">
        <f t="shared" si="51"/>
        <v>#N/A</v>
      </c>
    </row>
    <row r="407" spans="1:10" x14ac:dyDescent="0.2">
      <c r="A407" t="s">
        <v>12</v>
      </c>
      <c r="B407" s="58">
        <v>44013</v>
      </c>
      <c r="C407" s="3">
        <v>0</v>
      </c>
      <c r="D407" s="3">
        <f t="shared" si="49"/>
        <v>195</v>
      </c>
      <c r="E407" s="4" t="e">
        <f t="shared" si="50"/>
        <v>#N/A</v>
      </c>
      <c r="F407" s="7">
        <f t="shared" si="46"/>
        <v>40.000350000000005</v>
      </c>
      <c r="G407" s="4" t="e">
        <f t="shared" si="47"/>
        <v>#N/A</v>
      </c>
      <c r="H407" s="2" t="e">
        <f t="shared" si="48"/>
        <v>#N/A</v>
      </c>
      <c r="J407" s="2" t="e">
        <f t="shared" si="51"/>
        <v>#N/A</v>
      </c>
    </row>
    <row r="408" spans="1:10" x14ac:dyDescent="0.2">
      <c r="A408" t="s">
        <v>18</v>
      </c>
      <c r="B408" s="58">
        <v>44012</v>
      </c>
      <c r="C408" s="3">
        <v>0</v>
      </c>
      <c r="D408" s="3">
        <f t="shared" si="49"/>
        <v>195</v>
      </c>
      <c r="E408" s="4" t="e">
        <f t="shared" si="50"/>
        <v>#N/A</v>
      </c>
      <c r="F408" s="7">
        <f t="shared" si="46"/>
        <v>40.000350000000005</v>
      </c>
      <c r="G408" s="4" t="e">
        <f t="shared" si="47"/>
        <v>#N/A</v>
      </c>
      <c r="H408" s="2" t="e">
        <f t="shared" si="48"/>
        <v>#N/A</v>
      </c>
      <c r="I408" s="2" t="e">
        <f>$C$1/12*1.5</f>
        <v>#N/A</v>
      </c>
      <c r="J408" s="2" t="e">
        <f>H408-$I$408</f>
        <v>#N/A</v>
      </c>
    </row>
    <row r="409" spans="1:10" x14ac:dyDescent="0.2">
      <c r="A409" t="s">
        <v>17</v>
      </c>
      <c r="B409" s="58">
        <v>44011</v>
      </c>
      <c r="C409" s="3">
        <v>0</v>
      </c>
      <c r="D409" s="3">
        <f t="shared" si="49"/>
        <v>195</v>
      </c>
      <c r="E409" s="4" t="e">
        <f t="shared" si="50"/>
        <v>#N/A</v>
      </c>
      <c r="F409" s="7">
        <f t="shared" si="46"/>
        <v>40.000350000000005</v>
      </c>
      <c r="G409" s="4" t="e">
        <f t="shared" si="47"/>
        <v>#N/A</v>
      </c>
      <c r="H409" s="2" t="e">
        <f t="shared" si="48"/>
        <v>#N/A</v>
      </c>
      <c r="J409" s="2" t="e">
        <f t="shared" ref="J409:J437" si="52">H409-$I$408</f>
        <v>#N/A</v>
      </c>
    </row>
    <row r="410" spans="1:10" x14ac:dyDescent="0.2">
      <c r="A410" t="s">
        <v>16</v>
      </c>
      <c r="B410" s="58">
        <v>44010</v>
      </c>
      <c r="C410" s="3">
        <v>0</v>
      </c>
      <c r="D410" s="3">
        <f t="shared" si="49"/>
        <v>195</v>
      </c>
      <c r="E410" s="4" t="e">
        <f t="shared" si="50"/>
        <v>#N/A</v>
      </c>
      <c r="F410" s="7">
        <f t="shared" si="46"/>
        <v>40.000350000000005</v>
      </c>
      <c r="G410" s="4" t="e">
        <f t="shared" si="47"/>
        <v>#N/A</v>
      </c>
      <c r="H410" s="2" t="e">
        <f t="shared" si="48"/>
        <v>#N/A</v>
      </c>
      <c r="J410" s="2" t="e">
        <f t="shared" si="52"/>
        <v>#N/A</v>
      </c>
    </row>
    <row r="411" spans="1:10" x14ac:dyDescent="0.2">
      <c r="A411" t="s">
        <v>15</v>
      </c>
      <c r="B411" s="58">
        <v>44009</v>
      </c>
      <c r="C411" s="3">
        <v>0</v>
      </c>
      <c r="D411" s="3">
        <f t="shared" si="49"/>
        <v>195</v>
      </c>
      <c r="E411" s="4" t="e">
        <f t="shared" si="50"/>
        <v>#N/A</v>
      </c>
      <c r="F411" s="7">
        <f t="shared" si="46"/>
        <v>40.000350000000005</v>
      </c>
      <c r="G411" s="4" t="e">
        <f t="shared" si="47"/>
        <v>#N/A</v>
      </c>
      <c r="H411" s="2" t="e">
        <f t="shared" si="48"/>
        <v>#N/A</v>
      </c>
      <c r="J411" s="2" t="e">
        <f t="shared" si="52"/>
        <v>#N/A</v>
      </c>
    </row>
    <row r="412" spans="1:10" x14ac:dyDescent="0.2">
      <c r="A412" t="s">
        <v>14</v>
      </c>
      <c r="B412" s="58">
        <v>44008</v>
      </c>
      <c r="C412" s="3">
        <v>1</v>
      </c>
      <c r="D412" s="3">
        <f t="shared" si="49"/>
        <v>196</v>
      </c>
      <c r="E412" s="4" t="e">
        <f t="shared" si="50"/>
        <v>#N/A</v>
      </c>
      <c r="F412" s="7">
        <f t="shared" si="46"/>
        <v>40.205480000000001</v>
      </c>
      <c r="G412" s="4" t="e">
        <f t="shared" si="47"/>
        <v>#N/A</v>
      </c>
      <c r="H412" s="2" t="e">
        <f t="shared" si="48"/>
        <v>#N/A</v>
      </c>
      <c r="J412" s="2" t="e">
        <f t="shared" si="52"/>
        <v>#N/A</v>
      </c>
    </row>
    <row r="413" spans="1:10" x14ac:dyDescent="0.2">
      <c r="A413" t="s">
        <v>13</v>
      </c>
      <c r="B413" s="58">
        <v>44007</v>
      </c>
      <c r="C413" s="3">
        <v>1</v>
      </c>
      <c r="D413" s="3">
        <f t="shared" si="49"/>
        <v>197</v>
      </c>
      <c r="E413" s="4" t="e">
        <f t="shared" si="50"/>
        <v>#N/A</v>
      </c>
      <c r="F413" s="7">
        <f t="shared" si="46"/>
        <v>40.410609999999998</v>
      </c>
      <c r="G413" s="4" t="e">
        <f t="shared" si="47"/>
        <v>#N/A</v>
      </c>
      <c r="H413" s="2" t="e">
        <f t="shared" si="48"/>
        <v>#N/A</v>
      </c>
      <c r="J413" s="2" t="e">
        <f t="shared" si="52"/>
        <v>#N/A</v>
      </c>
    </row>
    <row r="414" spans="1:10" x14ac:dyDescent="0.2">
      <c r="A414" t="s">
        <v>12</v>
      </c>
      <c r="B414" s="58">
        <v>44006</v>
      </c>
      <c r="C414" s="3">
        <v>1</v>
      </c>
      <c r="D414" s="3">
        <f t="shared" si="49"/>
        <v>198</v>
      </c>
      <c r="E414" s="4" t="e">
        <f t="shared" si="50"/>
        <v>#N/A</v>
      </c>
      <c r="F414" s="7">
        <f t="shared" si="46"/>
        <v>40.615740000000002</v>
      </c>
      <c r="G414" s="4" t="e">
        <f t="shared" si="47"/>
        <v>#N/A</v>
      </c>
      <c r="H414" s="2" t="e">
        <f t="shared" si="48"/>
        <v>#N/A</v>
      </c>
      <c r="J414" s="2" t="e">
        <f t="shared" si="52"/>
        <v>#N/A</v>
      </c>
    </row>
    <row r="415" spans="1:10" x14ac:dyDescent="0.2">
      <c r="A415" t="s">
        <v>18</v>
      </c>
      <c r="B415" s="58">
        <v>44005</v>
      </c>
      <c r="C415" s="3">
        <v>1</v>
      </c>
      <c r="D415" s="3">
        <f t="shared" si="49"/>
        <v>199</v>
      </c>
      <c r="E415" s="4" t="e">
        <f t="shared" si="50"/>
        <v>#N/A</v>
      </c>
      <c r="F415" s="7">
        <f t="shared" si="46"/>
        <v>40.820869999999999</v>
      </c>
      <c r="G415" s="4" t="e">
        <f t="shared" si="47"/>
        <v>#N/A</v>
      </c>
      <c r="H415" s="2" t="e">
        <f t="shared" si="48"/>
        <v>#N/A</v>
      </c>
      <c r="J415" s="2" t="e">
        <f t="shared" si="52"/>
        <v>#N/A</v>
      </c>
    </row>
    <row r="416" spans="1:10" x14ac:dyDescent="0.2">
      <c r="A416" t="s">
        <v>17</v>
      </c>
      <c r="B416" s="58">
        <v>44004</v>
      </c>
      <c r="C416" s="3">
        <v>1</v>
      </c>
      <c r="D416" s="3">
        <f t="shared" si="49"/>
        <v>200</v>
      </c>
      <c r="E416" s="4" t="e">
        <f t="shared" si="50"/>
        <v>#N/A</v>
      </c>
      <c r="F416" s="7">
        <f t="shared" si="46"/>
        <v>41.026000000000003</v>
      </c>
      <c r="G416" s="4" t="e">
        <f t="shared" si="47"/>
        <v>#N/A</v>
      </c>
      <c r="H416" s="2" t="e">
        <f t="shared" si="48"/>
        <v>#N/A</v>
      </c>
      <c r="J416" s="2" t="e">
        <f t="shared" si="52"/>
        <v>#N/A</v>
      </c>
    </row>
    <row r="417" spans="1:10" x14ac:dyDescent="0.2">
      <c r="A417" t="s">
        <v>16</v>
      </c>
      <c r="B417" s="58">
        <v>44003</v>
      </c>
      <c r="C417" s="3">
        <v>0</v>
      </c>
      <c r="D417" s="3">
        <f t="shared" si="49"/>
        <v>200</v>
      </c>
      <c r="E417" s="4" t="e">
        <f t="shared" si="50"/>
        <v>#N/A</v>
      </c>
      <c r="F417" s="7">
        <f t="shared" si="46"/>
        <v>41.026000000000003</v>
      </c>
      <c r="G417" s="4" t="e">
        <f t="shared" si="47"/>
        <v>#N/A</v>
      </c>
      <c r="H417" s="2" t="e">
        <f t="shared" si="48"/>
        <v>#N/A</v>
      </c>
      <c r="J417" s="2" t="e">
        <f t="shared" si="52"/>
        <v>#N/A</v>
      </c>
    </row>
    <row r="418" spans="1:10" x14ac:dyDescent="0.2">
      <c r="A418" t="s">
        <v>15</v>
      </c>
      <c r="B418" s="58">
        <v>44002</v>
      </c>
      <c r="C418" s="3">
        <v>0</v>
      </c>
      <c r="D418" s="3">
        <f t="shared" si="49"/>
        <v>200</v>
      </c>
      <c r="E418" s="4" t="e">
        <f t="shared" si="50"/>
        <v>#N/A</v>
      </c>
      <c r="F418" s="7">
        <f t="shared" si="46"/>
        <v>41.026000000000003</v>
      </c>
      <c r="G418" s="4" t="e">
        <f t="shared" si="47"/>
        <v>#N/A</v>
      </c>
      <c r="H418" s="2" t="e">
        <f t="shared" si="48"/>
        <v>#N/A</v>
      </c>
      <c r="J418" s="2" t="e">
        <f t="shared" si="52"/>
        <v>#N/A</v>
      </c>
    </row>
    <row r="419" spans="1:10" x14ac:dyDescent="0.2">
      <c r="A419" t="s">
        <v>14</v>
      </c>
      <c r="B419" s="58">
        <v>44001</v>
      </c>
      <c r="C419" s="3">
        <v>1</v>
      </c>
      <c r="D419" s="3">
        <f t="shared" si="49"/>
        <v>201</v>
      </c>
      <c r="E419" s="4" t="e">
        <f t="shared" si="50"/>
        <v>#N/A</v>
      </c>
      <c r="F419" s="7">
        <f t="shared" si="46"/>
        <v>41.23113</v>
      </c>
      <c r="G419" s="4" t="e">
        <f t="shared" si="47"/>
        <v>#N/A</v>
      </c>
      <c r="H419" s="2" t="e">
        <f t="shared" si="48"/>
        <v>#N/A</v>
      </c>
      <c r="J419" s="2" t="e">
        <f t="shared" si="52"/>
        <v>#N/A</v>
      </c>
    </row>
    <row r="420" spans="1:10" x14ac:dyDescent="0.2">
      <c r="A420" t="s">
        <v>13</v>
      </c>
      <c r="B420" s="58">
        <v>44000</v>
      </c>
      <c r="C420" s="3">
        <v>1</v>
      </c>
      <c r="D420" s="3">
        <f t="shared" si="49"/>
        <v>202</v>
      </c>
      <c r="E420" s="4" t="e">
        <f t="shared" si="50"/>
        <v>#N/A</v>
      </c>
      <c r="F420" s="7">
        <f t="shared" si="46"/>
        <v>41.436260000000004</v>
      </c>
      <c r="G420" s="4" t="e">
        <f t="shared" si="47"/>
        <v>#N/A</v>
      </c>
      <c r="H420" s="2" t="e">
        <f t="shared" si="48"/>
        <v>#N/A</v>
      </c>
      <c r="J420" s="2" t="e">
        <f t="shared" si="52"/>
        <v>#N/A</v>
      </c>
    </row>
    <row r="421" spans="1:10" x14ac:dyDescent="0.2">
      <c r="A421" t="s">
        <v>12</v>
      </c>
      <c r="B421" s="58">
        <v>43999</v>
      </c>
      <c r="C421" s="3">
        <v>1</v>
      </c>
      <c r="D421" s="3">
        <f t="shared" si="49"/>
        <v>203</v>
      </c>
      <c r="E421" s="4" t="e">
        <f t="shared" si="50"/>
        <v>#N/A</v>
      </c>
      <c r="F421" s="7">
        <f t="shared" si="46"/>
        <v>41.641390000000001</v>
      </c>
      <c r="G421" s="4" t="e">
        <f t="shared" si="47"/>
        <v>#N/A</v>
      </c>
      <c r="H421" s="2" t="e">
        <f t="shared" si="48"/>
        <v>#N/A</v>
      </c>
      <c r="J421" s="2" t="e">
        <f t="shared" si="52"/>
        <v>#N/A</v>
      </c>
    </row>
    <row r="422" spans="1:10" x14ac:dyDescent="0.2">
      <c r="A422" t="s">
        <v>18</v>
      </c>
      <c r="B422" s="58">
        <v>43998</v>
      </c>
      <c r="C422" s="3">
        <v>1</v>
      </c>
      <c r="D422" s="3">
        <f t="shared" si="49"/>
        <v>204</v>
      </c>
      <c r="E422" s="4" t="e">
        <f t="shared" si="50"/>
        <v>#N/A</v>
      </c>
      <c r="F422" s="7">
        <f t="shared" si="46"/>
        <v>41.846519999999998</v>
      </c>
      <c r="G422" s="4" t="e">
        <f t="shared" si="47"/>
        <v>#N/A</v>
      </c>
      <c r="H422" s="2" t="e">
        <f t="shared" si="48"/>
        <v>#N/A</v>
      </c>
      <c r="J422" s="2" t="e">
        <f t="shared" si="52"/>
        <v>#N/A</v>
      </c>
    </row>
    <row r="423" spans="1:10" x14ac:dyDescent="0.2">
      <c r="A423" t="s">
        <v>17</v>
      </c>
      <c r="B423" s="58">
        <v>43997</v>
      </c>
      <c r="C423" s="3">
        <v>1</v>
      </c>
      <c r="D423" s="3">
        <f t="shared" si="49"/>
        <v>205</v>
      </c>
      <c r="E423" s="4" t="e">
        <f t="shared" si="50"/>
        <v>#N/A</v>
      </c>
      <c r="F423" s="7">
        <f t="shared" si="46"/>
        <v>42.051650000000002</v>
      </c>
      <c r="G423" s="4" t="e">
        <f t="shared" si="47"/>
        <v>#N/A</v>
      </c>
      <c r="H423" s="2" t="e">
        <f t="shared" si="48"/>
        <v>#N/A</v>
      </c>
      <c r="J423" s="2" t="e">
        <f t="shared" si="52"/>
        <v>#N/A</v>
      </c>
    </row>
    <row r="424" spans="1:10" x14ac:dyDescent="0.2">
      <c r="A424" t="s">
        <v>16</v>
      </c>
      <c r="B424" s="58">
        <v>43996</v>
      </c>
      <c r="C424" s="3">
        <v>0</v>
      </c>
      <c r="D424" s="3">
        <f t="shared" si="49"/>
        <v>205</v>
      </c>
      <c r="E424" s="4" t="e">
        <f t="shared" si="50"/>
        <v>#N/A</v>
      </c>
      <c r="F424" s="7">
        <f t="shared" si="46"/>
        <v>42.051650000000002</v>
      </c>
      <c r="G424" s="4" t="e">
        <f t="shared" si="47"/>
        <v>#N/A</v>
      </c>
      <c r="H424" s="2" t="e">
        <f t="shared" si="48"/>
        <v>#N/A</v>
      </c>
      <c r="J424" s="2" t="e">
        <f t="shared" si="52"/>
        <v>#N/A</v>
      </c>
    </row>
    <row r="425" spans="1:10" x14ac:dyDescent="0.2">
      <c r="A425" t="s">
        <v>15</v>
      </c>
      <c r="B425" s="58">
        <v>43995</v>
      </c>
      <c r="C425" s="3">
        <v>0</v>
      </c>
      <c r="D425" s="3">
        <f t="shared" si="49"/>
        <v>205</v>
      </c>
      <c r="E425" s="4" t="e">
        <f t="shared" si="50"/>
        <v>#N/A</v>
      </c>
      <c r="F425" s="7">
        <f t="shared" ref="F425:F488" si="53">D425*0.20513</f>
        <v>42.051650000000002</v>
      </c>
      <c r="G425" s="4" t="e">
        <f t="shared" ref="G425:G488" si="54">F425/235*$C$1</f>
        <v>#N/A</v>
      </c>
      <c r="H425" s="2" t="e">
        <f t="shared" ref="H425:H488" si="55">E425+G425</f>
        <v>#N/A</v>
      </c>
      <c r="J425" s="2" t="e">
        <f t="shared" si="52"/>
        <v>#N/A</v>
      </c>
    </row>
    <row r="426" spans="1:10" x14ac:dyDescent="0.2">
      <c r="A426" t="s">
        <v>14</v>
      </c>
      <c r="B426" s="58">
        <v>43994</v>
      </c>
      <c r="C426" s="3">
        <v>1</v>
      </c>
      <c r="D426" s="3">
        <f t="shared" si="49"/>
        <v>206</v>
      </c>
      <c r="E426" s="4" t="e">
        <f t="shared" ref="E426:E489" si="56">D426/235*$C$1</f>
        <v>#N/A</v>
      </c>
      <c r="F426" s="7">
        <f t="shared" si="53"/>
        <v>42.256779999999999</v>
      </c>
      <c r="G426" s="4" t="e">
        <f t="shared" si="54"/>
        <v>#N/A</v>
      </c>
      <c r="H426" s="2" t="e">
        <f t="shared" si="55"/>
        <v>#N/A</v>
      </c>
      <c r="J426" s="2" t="e">
        <f t="shared" si="52"/>
        <v>#N/A</v>
      </c>
    </row>
    <row r="427" spans="1:10" x14ac:dyDescent="0.2">
      <c r="A427" t="s">
        <v>13</v>
      </c>
      <c r="B427" s="58">
        <v>43993</v>
      </c>
      <c r="C427" s="3">
        <v>1</v>
      </c>
      <c r="D427" s="3">
        <f t="shared" si="49"/>
        <v>207</v>
      </c>
      <c r="E427" s="4" t="e">
        <f t="shared" si="56"/>
        <v>#N/A</v>
      </c>
      <c r="F427" s="7">
        <f t="shared" si="53"/>
        <v>42.461910000000003</v>
      </c>
      <c r="G427" s="4" t="e">
        <f t="shared" si="54"/>
        <v>#N/A</v>
      </c>
      <c r="H427" s="2" t="e">
        <f t="shared" si="55"/>
        <v>#N/A</v>
      </c>
      <c r="J427" s="2" t="e">
        <f t="shared" si="52"/>
        <v>#N/A</v>
      </c>
    </row>
    <row r="428" spans="1:10" x14ac:dyDescent="0.2">
      <c r="A428" t="s">
        <v>12</v>
      </c>
      <c r="B428" s="58">
        <v>43992</v>
      </c>
      <c r="C428" s="3">
        <v>1</v>
      </c>
      <c r="D428" s="3">
        <f t="shared" ref="D428:D491" si="57">D427+C428</f>
        <v>208</v>
      </c>
      <c r="E428" s="4" t="e">
        <f t="shared" si="56"/>
        <v>#N/A</v>
      </c>
      <c r="F428" s="7">
        <f t="shared" si="53"/>
        <v>42.66704</v>
      </c>
      <c r="G428" s="4" t="e">
        <f t="shared" si="54"/>
        <v>#N/A</v>
      </c>
      <c r="H428" s="2" t="e">
        <f t="shared" si="55"/>
        <v>#N/A</v>
      </c>
      <c r="J428" s="2" t="e">
        <f t="shared" si="52"/>
        <v>#N/A</v>
      </c>
    </row>
    <row r="429" spans="1:10" x14ac:dyDescent="0.2">
      <c r="A429" t="s">
        <v>18</v>
      </c>
      <c r="B429" s="58">
        <v>43991</v>
      </c>
      <c r="C429" s="3">
        <v>1</v>
      </c>
      <c r="D429" s="3">
        <f t="shared" si="57"/>
        <v>209</v>
      </c>
      <c r="E429" s="4" t="e">
        <f t="shared" si="56"/>
        <v>#N/A</v>
      </c>
      <c r="F429" s="7">
        <f t="shared" si="53"/>
        <v>42.872170000000004</v>
      </c>
      <c r="G429" s="4" t="e">
        <f t="shared" si="54"/>
        <v>#N/A</v>
      </c>
      <c r="H429" s="2" t="e">
        <f t="shared" si="55"/>
        <v>#N/A</v>
      </c>
      <c r="J429" s="2" t="e">
        <f t="shared" si="52"/>
        <v>#N/A</v>
      </c>
    </row>
    <row r="430" spans="1:10" x14ac:dyDescent="0.2">
      <c r="A430" t="s">
        <v>17</v>
      </c>
      <c r="B430" s="58">
        <v>43990</v>
      </c>
      <c r="C430" s="3">
        <v>1</v>
      </c>
      <c r="D430" s="3">
        <f t="shared" si="57"/>
        <v>210</v>
      </c>
      <c r="E430" s="4" t="e">
        <f t="shared" si="56"/>
        <v>#N/A</v>
      </c>
      <c r="F430" s="7">
        <f t="shared" si="53"/>
        <v>43.077300000000001</v>
      </c>
      <c r="G430" s="4" t="e">
        <f t="shared" si="54"/>
        <v>#N/A</v>
      </c>
      <c r="H430" s="2" t="e">
        <f t="shared" si="55"/>
        <v>#N/A</v>
      </c>
      <c r="J430" s="2" t="e">
        <f t="shared" si="52"/>
        <v>#N/A</v>
      </c>
    </row>
    <row r="431" spans="1:10" x14ac:dyDescent="0.2">
      <c r="A431" t="s">
        <v>16</v>
      </c>
      <c r="B431" s="58">
        <v>43989</v>
      </c>
      <c r="C431" s="3">
        <v>0</v>
      </c>
      <c r="D431" s="3">
        <f t="shared" si="57"/>
        <v>210</v>
      </c>
      <c r="E431" s="4" t="e">
        <f t="shared" si="56"/>
        <v>#N/A</v>
      </c>
      <c r="F431" s="7">
        <f t="shared" si="53"/>
        <v>43.077300000000001</v>
      </c>
      <c r="G431" s="4" t="e">
        <f t="shared" si="54"/>
        <v>#N/A</v>
      </c>
      <c r="H431" s="2" t="e">
        <f t="shared" si="55"/>
        <v>#N/A</v>
      </c>
      <c r="J431" s="2" t="e">
        <f t="shared" si="52"/>
        <v>#N/A</v>
      </c>
    </row>
    <row r="432" spans="1:10" x14ac:dyDescent="0.2">
      <c r="A432" t="s">
        <v>15</v>
      </c>
      <c r="B432" s="58">
        <v>43988</v>
      </c>
      <c r="C432" s="3">
        <v>0</v>
      </c>
      <c r="D432" s="3">
        <f t="shared" si="57"/>
        <v>210</v>
      </c>
      <c r="E432" s="4" t="e">
        <f t="shared" si="56"/>
        <v>#N/A</v>
      </c>
      <c r="F432" s="7">
        <f t="shared" si="53"/>
        <v>43.077300000000001</v>
      </c>
      <c r="G432" s="4" t="e">
        <f t="shared" si="54"/>
        <v>#N/A</v>
      </c>
      <c r="H432" s="2" t="e">
        <f t="shared" si="55"/>
        <v>#N/A</v>
      </c>
      <c r="J432" s="2" t="e">
        <f t="shared" si="52"/>
        <v>#N/A</v>
      </c>
    </row>
    <row r="433" spans="1:10" x14ac:dyDescent="0.2">
      <c r="A433" t="s">
        <v>14</v>
      </c>
      <c r="B433" s="58">
        <v>43987</v>
      </c>
      <c r="C433" s="3">
        <v>1</v>
      </c>
      <c r="D433" s="3">
        <f t="shared" si="57"/>
        <v>211</v>
      </c>
      <c r="E433" s="4" t="e">
        <f t="shared" si="56"/>
        <v>#N/A</v>
      </c>
      <c r="F433" s="7">
        <f t="shared" si="53"/>
        <v>43.282429999999998</v>
      </c>
      <c r="G433" s="4" t="e">
        <f t="shared" si="54"/>
        <v>#N/A</v>
      </c>
      <c r="H433" s="2" t="e">
        <f t="shared" si="55"/>
        <v>#N/A</v>
      </c>
      <c r="J433" s="2" t="e">
        <f t="shared" si="52"/>
        <v>#N/A</v>
      </c>
    </row>
    <row r="434" spans="1:10" x14ac:dyDescent="0.2">
      <c r="A434" t="s">
        <v>13</v>
      </c>
      <c r="B434" s="58">
        <v>43986</v>
      </c>
      <c r="C434" s="3">
        <v>1</v>
      </c>
      <c r="D434" s="3">
        <f t="shared" si="57"/>
        <v>212</v>
      </c>
      <c r="E434" s="4" t="e">
        <f t="shared" si="56"/>
        <v>#N/A</v>
      </c>
      <c r="F434" s="7">
        <f t="shared" si="53"/>
        <v>43.487560000000002</v>
      </c>
      <c r="G434" s="4" t="e">
        <f t="shared" si="54"/>
        <v>#N/A</v>
      </c>
      <c r="H434" s="2" t="e">
        <f t="shared" si="55"/>
        <v>#N/A</v>
      </c>
      <c r="J434" s="2" t="e">
        <f t="shared" si="52"/>
        <v>#N/A</v>
      </c>
    </row>
    <row r="435" spans="1:10" x14ac:dyDescent="0.2">
      <c r="A435" t="s">
        <v>12</v>
      </c>
      <c r="B435" s="58">
        <v>43985</v>
      </c>
      <c r="C435" s="3">
        <v>1</v>
      </c>
      <c r="D435" s="3">
        <f t="shared" si="57"/>
        <v>213</v>
      </c>
      <c r="E435" s="4" t="e">
        <f t="shared" si="56"/>
        <v>#N/A</v>
      </c>
      <c r="F435" s="7">
        <f t="shared" si="53"/>
        <v>43.692689999999999</v>
      </c>
      <c r="G435" s="4" t="e">
        <f t="shared" si="54"/>
        <v>#N/A</v>
      </c>
      <c r="H435" s="2" t="e">
        <f t="shared" si="55"/>
        <v>#N/A</v>
      </c>
      <c r="J435" s="2" t="e">
        <f t="shared" si="52"/>
        <v>#N/A</v>
      </c>
    </row>
    <row r="436" spans="1:10" x14ac:dyDescent="0.2">
      <c r="A436" t="s">
        <v>18</v>
      </c>
      <c r="B436" s="58">
        <v>43984</v>
      </c>
      <c r="C436" s="3">
        <v>1</v>
      </c>
      <c r="D436" s="3">
        <f t="shared" si="57"/>
        <v>214</v>
      </c>
      <c r="E436" s="4" t="e">
        <f t="shared" si="56"/>
        <v>#N/A</v>
      </c>
      <c r="F436" s="7">
        <f t="shared" si="53"/>
        <v>43.897820000000003</v>
      </c>
      <c r="G436" s="4" t="e">
        <f t="shared" si="54"/>
        <v>#N/A</v>
      </c>
      <c r="H436" s="2" t="e">
        <f t="shared" si="55"/>
        <v>#N/A</v>
      </c>
      <c r="J436" s="2" t="e">
        <f t="shared" si="52"/>
        <v>#N/A</v>
      </c>
    </row>
    <row r="437" spans="1:10" x14ac:dyDescent="0.2">
      <c r="A437" t="s">
        <v>17</v>
      </c>
      <c r="B437" s="58">
        <v>43983</v>
      </c>
      <c r="C437" s="3">
        <v>1</v>
      </c>
      <c r="D437" s="3">
        <f t="shared" si="57"/>
        <v>215</v>
      </c>
      <c r="E437" s="4" t="e">
        <f t="shared" si="56"/>
        <v>#N/A</v>
      </c>
      <c r="F437" s="7">
        <f t="shared" si="53"/>
        <v>44.10295</v>
      </c>
      <c r="G437" s="4" t="e">
        <f t="shared" si="54"/>
        <v>#N/A</v>
      </c>
      <c r="H437" s="2" t="e">
        <f t="shared" si="55"/>
        <v>#N/A</v>
      </c>
      <c r="J437" s="2" t="e">
        <f t="shared" si="52"/>
        <v>#N/A</v>
      </c>
    </row>
    <row r="438" spans="1:10" x14ac:dyDescent="0.2">
      <c r="A438" t="s">
        <v>16</v>
      </c>
      <c r="B438" s="58">
        <v>43982</v>
      </c>
      <c r="C438" s="3">
        <v>0</v>
      </c>
      <c r="D438" s="3">
        <f t="shared" si="57"/>
        <v>215</v>
      </c>
      <c r="E438" s="4" t="e">
        <f t="shared" si="56"/>
        <v>#N/A</v>
      </c>
      <c r="F438" s="7">
        <f t="shared" si="53"/>
        <v>44.10295</v>
      </c>
      <c r="G438" s="4" t="e">
        <f t="shared" si="54"/>
        <v>#N/A</v>
      </c>
      <c r="H438" s="2" t="e">
        <f t="shared" si="55"/>
        <v>#N/A</v>
      </c>
      <c r="I438" s="2" t="e">
        <f>$C$1/12*2.5</f>
        <v>#N/A</v>
      </c>
      <c r="J438" s="2" t="e">
        <f>H438-$I$438</f>
        <v>#N/A</v>
      </c>
    </row>
    <row r="439" spans="1:10" x14ac:dyDescent="0.2">
      <c r="A439" t="s">
        <v>15</v>
      </c>
      <c r="B439" s="58">
        <v>43981</v>
      </c>
      <c r="C439" s="3">
        <v>0</v>
      </c>
      <c r="D439" s="3">
        <f t="shared" si="57"/>
        <v>215</v>
      </c>
      <c r="E439" s="4" t="e">
        <f t="shared" si="56"/>
        <v>#N/A</v>
      </c>
      <c r="F439" s="7">
        <f t="shared" si="53"/>
        <v>44.10295</v>
      </c>
      <c r="G439" s="4" t="e">
        <f t="shared" si="54"/>
        <v>#N/A</v>
      </c>
      <c r="H439" s="2" t="e">
        <f t="shared" si="55"/>
        <v>#N/A</v>
      </c>
      <c r="J439" s="2" t="e">
        <f t="shared" ref="J439:J468" si="58">H439-$I$438</f>
        <v>#N/A</v>
      </c>
    </row>
    <row r="440" spans="1:10" x14ac:dyDescent="0.2">
      <c r="A440" t="s">
        <v>14</v>
      </c>
      <c r="B440" s="58">
        <v>43980</v>
      </c>
      <c r="C440" s="3">
        <v>1</v>
      </c>
      <c r="D440" s="3">
        <f t="shared" si="57"/>
        <v>216</v>
      </c>
      <c r="E440" s="4" t="e">
        <f t="shared" si="56"/>
        <v>#N/A</v>
      </c>
      <c r="F440" s="7">
        <f t="shared" si="53"/>
        <v>44.308080000000004</v>
      </c>
      <c r="G440" s="4" t="e">
        <f t="shared" si="54"/>
        <v>#N/A</v>
      </c>
      <c r="H440" s="2" t="e">
        <f t="shared" si="55"/>
        <v>#N/A</v>
      </c>
      <c r="J440" s="2" t="e">
        <f t="shared" si="58"/>
        <v>#N/A</v>
      </c>
    </row>
    <row r="441" spans="1:10" x14ac:dyDescent="0.2">
      <c r="A441" t="s">
        <v>13</v>
      </c>
      <c r="B441" s="58">
        <v>43979</v>
      </c>
      <c r="C441" s="3">
        <v>1</v>
      </c>
      <c r="D441" s="3">
        <f t="shared" si="57"/>
        <v>217</v>
      </c>
      <c r="E441" s="4" t="e">
        <f t="shared" si="56"/>
        <v>#N/A</v>
      </c>
      <c r="F441" s="7">
        <f t="shared" si="53"/>
        <v>44.513210000000001</v>
      </c>
      <c r="G441" s="4" t="e">
        <f t="shared" si="54"/>
        <v>#N/A</v>
      </c>
      <c r="H441" s="2" t="e">
        <f t="shared" si="55"/>
        <v>#N/A</v>
      </c>
      <c r="J441" s="2" t="e">
        <f t="shared" si="58"/>
        <v>#N/A</v>
      </c>
    </row>
    <row r="442" spans="1:10" x14ac:dyDescent="0.2">
      <c r="A442" t="s">
        <v>12</v>
      </c>
      <c r="B442" s="58">
        <v>43978</v>
      </c>
      <c r="C442" s="3">
        <v>1</v>
      </c>
      <c r="D442" s="3">
        <f t="shared" si="57"/>
        <v>218</v>
      </c>
      <c r="E442" s="4" t="e">
        <f t="shared" si="56"/>
        <v>#N/A</v>
      </c>
      <c r="F442" s="7">
        <f t="shared" si="53"/>
        <v>44.718340000000005</v>
      </c>
      <c r="G442" s="4" t="e">
        <f t="shared" si="54"/>
        <v>#N/A</v>
      </c>
      <c r="H442" s="2" t="e">
        <f t="shared" si="55"/>
        <v>#N/A</v>
      </c>
      <c r="J442" s="2" t="e">
        <f t="shared" si="58"/>
        <v>#N/A</v>
      </c>
    </row>
    <row r="443" spans="1:10" x14ac:dyDescent="0.2">
      <c r="A443" t="s">
        <v>18</v>
      </c>
      <c r="B443" s="58">
        <v>43977</v>
      </c>
      <c r="C443" s="3">
        <v>1</v>
      </c>
      <c r="D443" s="3">
        <f t="shared" si="57"/>
        <v>219</v>
      </c>
      <c r="E443" s="4" t="e">
        <f t="shared" si="56"/>
        <v>#N/A</v>
      </c>
      <c r="F443" s="7">
        <f t="shared" si="53"/>
        <v>44.923470000000002</v>
      </c>
      <c r="G443" s="4" t="e">
        <f t="shared" si="54"/>
        <v>#N/A</v>
      </c>
      <c r="H443" s="2" t="e">
        <f t="shared" si="55"/>
        <v>#N/A</v>
      </c>
      <c r="J443" s="2" t="e">
        <f t="shared" si="58"/>
        <v>#N/A</v>
      </c>
    </row>
    <row r="444" spans="1:10" x14ac:dyDescent="0.2">
      <c r="A444" t="s">
        <v>17</v>
      </c>
      <c r="B444" s="58">
        <v>43976</v>
      </c>
      <c r="C444" s="3">
        <v>1</v>
      </c>
      <c r="D444" s="3">
        <f t="shared" si="57"/>
        <v>220</v>
      </c>
      <c r="E444" s="4" t="e">
        <f t="shared" si="56"/>
        <v>#N/A</v>
      </c>
      <c r="F444" s="7">
        <f t="shared" si="53"/>
        <v>45.128599999999999</v>
      </c>
      <c r="G444" s="4" t="e">
        <f t="shared" si="54"/>
        <v>#N/A</v>
      </c>
      <c r="H444" s="2" t="e">
        <f t="shared" si="55"/>
        <v>#N/A</v>
      </c>
      <c r="J444" s="2" t="e">
        <f t="shared" si="58"/>
        <v>#N/A</v>
      </c>
    </row>
    <row r="445" spans="1:10" x14ac:dyDescent="0.2">
      <c r="A445" t="s">
        <v>16</v>
      </c>
      <c r="B445" s="58">
        <v>43975</v>
      </c>
      <c r="C445" s="3">
        <v>0</v>
      </c>
      <c r="D445" s="3">
        <f t="shared" si="57"/>
        <v>220</v>
      </c>
      <c r="E445" s="4" t="e">
        <f t="shared" si="56"/>
        <v>#N/A</v>
      </c>
      <c r="F445" s="7">
        <f t="shared" si="53"/>
        <v>45.128599999999999</v>
      </c>
      <c r="G445" s="4" t="e">
        <f t="shared" si="54"/>
        <v>#N/A</v>
      </c>
      <c r="H445" s="2" t="e">
        <f t="shared" si="55"/>
        <v>#N/A</v>
      </c>
      <c r="J445" s="2" t="e">
        <f t="shared" si="58"/>
        <v>#N/A</v>
      </c>
    </row>
    <row r="446" spans="1:10" x14ac:dyDescent="0.2">
      <c r="A446" t="s">
        <v>15</v>
      </c>
      <c r="B446" s="58">
        <v>43974</v>
      </c>
      <c r="C446" s="3">
        <v>0</v>
      </c>
      <c r="D446" s="3">
        <f t="shared" si="57"/>
        <v>220</v>
      </c>
      <c r="E446" s="4" t="e">
        <f t="shared" si="56"/>
        <v>#N/A</v>
      </c>
      <c r="F446" s="7">
        <f t="shared" si="53"/>
        <v>45.128599999999999</v>
      </c>
      <c r="G446" s="4" t="e">
        <f t="shared" si="54"/>
        <v>#N/A</v>
      </c>
      <c r="H446" s="2" t="e">
        <f t="shared" si="55"/>
        <v>#N/A</v>
      </c>
      <c r="J446" s="2" t="e">
        <f t="shared" si="58"/>
        <v>#N/A</v>
      </c>
    </row>
    <row r="447" spans="1:10" x14ac:dyDescent="0.2">
      <c r="A447" t="s">
        <v>14</v>
      </c>
      <c r="B447" s="58">
        <v>43973</v>
      </c>
      <c r="C447" s="3">
        <v>1</v>
      </c>
      <c r="D447" s="3">
        <f t="shared" si="57"/>
        <v>221</v>
      </c>
      <c r="E447" s="4" t="e">
        <f t="shared" si="56"/>
        <v>#N/A</v>
      </c>
      <c r="F447" s="7">
        <f t="shared" si="53"/>
        <v>45.333730000000003</v>
      </c>
      <c r="G447" s="4" t="e">
        <f t="shared" si="54"/>
        <v>#N/A</v>
      </c>
      <c r="H447" s="2" t="e">
        <f t="shared" si="55"/>
        <v>#N/A</v>
      </c>
      <c r="J447" s="2" t="e">
        <f t="shared" si="58"/>
        <v>#N/A</v>
      </c>
    </row>
    <row r="448" spans="1:10" x14ac:dyDescent="0.2">
      <c r="A448" t="s">
        <v>13</v>
      </c>
      <c r="B448" s="58">
        <v>43972</v>
      </c>
      <c r="C448" s="3">
        <v>1</v>
      </c>
      <c r="D448" s="3">
        <f t="shared" si="57"/>
        <v>222</v>
      </c>
      <c r="E448" s="4" t="e">
        <f t="shared" si="56"/>
        <v>#N/A</v>
      </c>
      <c r="F448" s="7">
        <f t="shared" si="53"/>
        <v>45.53886</v>
      </c>
      <c r="G448" s="4" t="e">
        <f t="shared" si="54"/>
        <v>#N/A</v>
      </c>
      <c r="H448" s="2" t="e">
        <f t="shared" si="55"/>
        <v>#N/A</v>
      </c>
      <c r="J448" s="2" t="e">
        <f t="shared" si="58"/>
        <v>#N/A</v>
      </c>
    </row>
    <row r="449" spans="1:10" x14ac:dyDescent="0.2">
      <c r="A449" t="s">
        <v>12</v>
      </c>
      <c r="B449" s="58">
        <v>43971</v>
      </c>
      <c r="C449" s="3">
        <v>1</v>
      </c>
      <c r="D449" s="3">
        <f t="shared" si="57"/>
        <v>223</v>
      </c>
      <c r="E449" s="4" t="e">
        <f t="shared" si="56"/>
        <v>#N/A</v>
      </c>
      <c r="F449" s="7">
        <f t="shared" si="53"/>
        <v>45.743990000000004</v>
      </c>
      <c r="G449" s="4" t="e">
        <f t="shared" si="54"/>
        <v>#N/A</v>
      </c>
      <c r="H449" s="2" t="e">
        <f t="shared" si="55"/>
        <v>#N/A</v>
      </c>
      <c r="J449" s="2" t="e">
        <f t="shared" si="58"/>
        <v>#N/A</v>
      </c>
    </row>
    <row r="450" spans="1:10" x14ac:dyDescent="0.2">
      <c r="A450" t="s">
        <v>18</v>
      </c>
      <c r="B450" s="58">
        <v>43970</v>
      </c>
      <c r="C450" s="3">
        <v>1</v>
      </c>
      <c r="D450" s="3">
        <f t="shared" si="57"/>
        <v>224</v>
      </c>
      <c r="E450" s="4" t="e">
        <f t="shared" si="56"/>
        <v>#N/A</v>
      </c>
      <c r="F450" s="7">
        <f t="shared" si="53"/>
        <v>45.949120000000001</v>
      </c>
      <c r="G450" s="4" t="e">
        <f t="shared" si="54"/>
        <v>#N/A</v>
      </c>
      <c r="H450" s="2" t="e">
        <f t="shared" si="55"/>
        <v>#N/A</v>
      </c>
      <c r="J450" s="2" t="e">
        <f t="shared" si="58"/>
        <v>#N/A</v>
      </c>
    </row>
    <row r="451" spans="1:10" x14ac:dyDescent="0.2">
      <c r="A451" t="s">
        <v>17</v>
      </c>
      <c r="B451" s="58">
        <v>43969</v>
      </c>
      <c r="C451" s="62">
        <v>0</v>
      </c>
      <c r="D451" s="3">
        <f t="shared" si="57"/>
        <v>224</v>
      </c>
      <c r="E451" s="4" t="e">
        <f t="shared" si="56"/>
        <v>#N/A</v>
      </c>
      <c r="F451" s="7">
        <f t="shared" si="53"/>
        <v>45.949120000000001</v>
      </c>
      <c r="G451" s="4" t="e">
        <f t="shared" si="54"/>
        <v>#N/A</v>
      </c>
      <c r="H451" s="2" t="e">
        <f t="shared" si="55"/>
        <v>#N/A</v>
      </c>
      <c r="J451" s="2" t="e">
        <f t="shared" si="58"/>
        <v>#N/A</v>
      </c>
    </row>
    <row r="452" spans="1:10" x14ac:dyDescent="0.2">
      <c r="A452" t="s">
        <v>16</v>
      </c>
      <c r="B452" s="58">
        <v>43968</v>
      </c>
      <c r="C452" s="3">
        <v>0</v>
      </c>
      <c r="D452" s="3">
        <f t="shared" si="57"/>
        <v>224</v>
      </c>
      <c r="E452" s="4" t="e">
        <f t="shared" si="56"/>
        <v>#N/A</v>
      </c>
      <c r="F452" s="7">
        <f t="shared" si="53"/>
        <v>45.949120000000001</v>
      </c>
      <c r="G452" s="4" t="e">
        <f t="shared" si="54"/>
        <v>#N/A</v>
      </c>
      <c r="H452" s="2" t="e">
        <f t="shared" si="55"/>
        <v>#N/A</v>
      </c>
      <c r="J452" s="2" t="e">
        <f t="shared" si="58"/>
        <v>#N/A</v>
      </c>
    </row>
    <row r="453" spans="1:10" x14ac:dyDescent="0.2">
      <c r="A453" t="s">
        <v>15</v>
      </c>
      <c r="B453" s="58">
        <v>43967</v>
      </c>
      <c r="C453" s="3">
        <v>0</v>
      </c>
      <c r="D453" s="3">
        <f t="shared" si="57"/>
        <v>224</v>
      </c>
      <c r="E453" s="4" t="e">
        <f t="shared" si="56"/>
        <v>#N/A</v>
      </c>
      <c r="F453" s="7">
        <f t="shared" si="53"/>
        <v>45.949120000000001</v>
      </c>
      <c r="G453" s="4" t="e">
        <f t="shared" si="54"/>
        <v>#N/A</v>
      </c>
      <c r="H453" s="2" t="e">
        <f t="shared" si="55"/>
        <v>#N/A</v>
      </c>
      <c r="J453" s="2" t="e">
        <f t="shared" si="58"/>
        <v>#N/A</v>
      </c>
    </row>
    <row r="454" spans="1:10" x14ac:dyDescent="0.2">
      <c r="A454" t="s">
        <v>14</v>
      </c>
      <c r="B454" s="58">
        <v>43966</v>
      </c>
      <c r="C454" s="3">
        <v>1</v>
      </c>
      <c r="D454" s="3">
        <f t="shared" si="57"/>
        <v>225</v>
      </c>
      <c r="E454" s="4" t="e">
        <f t="shared" si="56"/>
        <v>#N/A</v>
      </c>
      <c r="F454" s="7">
        <f t="shared" si="53"/>
        <v>46.154250000000005</v>
      </c>
      <c r="G454" s="4" t="e">
        <f t="shared" si="54"/>
        <v>#N/A</v>
      </c>
      <c r="H454" s="2" t="e">
        <f t="shared" si="55"/>
        <v>#N/A</v>
      </c>
      <c r="J454" s="2" t="e">
        <f t="shared" si="58"/>
        <v>#N/A</v>
      </c>
    </row>
    <row r="455" spans="1:10" x14ac:dyDescent="0.2">
      <c r="A455" t="s">
        <v>13</v>
      </c>
      <c r="B455" s="58">
        <v>43965</v>
      </c>
      <c r="C455" s="3">
        <v>1</v>
      </c>
      <c r="D455" s="3">
        <f t="shared" si="57"/>
        <v>226</v>
      </c>
      <c r="E455" s="4" t="e">
        <f t="shared" si="56"/>
        <v>#N/A</v>
      </c>
      <c r="F455" s="7">
        <f t="shared" si="53"/>
        <v>46.359380000000002</v>
      </c>
      <c r="G455" s="4" t="e">
        <f t="shared" si="54"/>
        <v>#N/A</v>
      </c>
      <c r="H455" s="2" t="e">
        <f t="shared" si="55"/>
        <v>#N/A</v>
      </c>
      <c r="J455" s="2" t="e">
        <f t="shared" si="58"/>
        <v>#N/A</v>
      </c>
    </row>
    <row r="456" spans="1:10" x14ac:dyDescent="0.2">
      <c r="A456" t="s">
        <v>12</v>
      </c>
      <c r="B456" s="58">
        <v>43964</v>
      </c>
      <c r="C456" s="3">
        <v>1</v>
      </c>
      <c r="D456" s="3">
        <f t="shared" si="57"/>
        <v>227</v>
      </c>
      <c r="E456" s="4" t="e">
        <f t="shared" si="56"/>
        <v>#N/A</v>
      </c>
      <c r="F456" s="7">
        <f t="shared" si="53"/>
        <v>46.564509999999999</v>
      </c>
      <c r="G456" s="4" t="e">
        <f t="shared" si="54"/>
        <v>#N/A</v>
      </c>
      <c r="H456" s="2" t="e">
        <f t="shared" si="55"/>
        <v>#N/A</v>
      </c>
      <c r="J456" s="2" t="e">
        <f t="shared" si="58"/>
        <v>#N/A</v>
      </c>
    </row>
    <row r="457" spans="1:10" x14ac:dyDescent="0.2">
      <c r="A457" t="s">
        <v>18</v>
      </c>
      <c r="B457" s="58">
        <v>43963</v>
      </c>
      <c r="C457" s="3">
        <v>1</v>
      </c>
      <c r="D457" s="3">
        <f t="shared" si="57"/>
        <v>228</v>
      </c>
      <c r="E457" s="4" t="e">
        <f t="shared" si="56"/>
        <v>#N/A</v>
      </c>
      <c r="F457" s="7">
        <f t="shared" si="53"/>
        <v>46.769640000000003</v>
      </c>
      <c r="G457" s="4" t="e">
        <f t="shared" si="54"/>
        <v>#N/A</v>
      </c>
      <c r="H457" s="2" t="e">
        <f t="shared" si="55"/>
        <v>#N/A</v>
      </c>
      <c r="J457" s="2" t="e">
        <f t="shared" si="58"/>
        <v>#N/A</v>
      </c>
    </row>
    <row r="458" spans="1:10" x14ac:dyDescent="0.2">
      <c r="A458" t="s">
        <v>17</v>
      </c>
      <c r="B458" s="58">
        <v>43962</v>
      </c>
      <c r="C458" s="3">
        <v>1</v>
      </c>
      <c r="D458" s="3">
        <f t="shared" si="57"/>
        <v>229</v>
      </c>
      <c r="E458" s="4" t="e">
        <f t="shared" si="56"/>
        <v>#N/A</v>
      </c>
      <c r="F458" s="7">
        <f t="shared" si="53"/>
        <v>46.974769999999999</v>
      </c>
      <c r="G458" s="4" t="e">
        <f t="shared" si="54"/>
        <v>#N/A</v>
      </c>
      <c r="H458" s="2" t="e">
        <f t="shared" si="55"/>
        <v>#N/A</v>
      </c>
      <c r="J458" s="2" t="e">
        <f t="shared" si="58"/>
        <v>#N/A</v>
      </c>
    </row>
    <row r="459" spans="1:10" x14ac:dyDescent="0.2">
      <c r="A459" t="s">
        <v>16</v>
      </c>
      <c r="B459" s="58">
        <v>43961</v>
      </c>
      <c r="C459" s="3">
        <v>0</v>
      </c>
      <c r="D459" s="3">
        <f t="shared" si="57"/>
        <v>229</v>
      </c>
      <c r="E459" s="4" t="e">
        <f t="shared" si="56"/>
        <v>#N/A</v>
      </c>
      <c r="F459" s="7">
        <f t="shared" si="53"/>
        <v>46.974769999999999</v>
      </c>
      <c r="G459" s="4" t="e">
        <f t="shared" si="54"/>
        <v>#N/A</v>
      </c>
      <c r="H459" s="2" t="e">
        <f t="shared" si="55"/>
        <v>#N/A</v>
      </c>
      <c r="J459" s="2" t="e">
        <f t="shared" si="58"/>
        <v>#N/A</v>
      </c>
    </row>
    <row r="460" spans="1:10" x14ac:dyDescent="0.2">
      <c r="A460" t="s">
        <v>15</v>
      </c>
      <c r="B460" s="58">
        <v>43960</v>
      </c>
      <c r="C460" s="3">
        <v>0</v>
      </c>
      <c r="D460" s="3">
        <f t="shared" si="57"/>
        <v>229</v>
      </c>
      <c r="E460" s="4" t="e">
        <f t="shared" si="56"/>
        <v>#N/A</v>
      </c>
      <c r="F460" s="7">
        <f t="shared" si="53"/>
        <v>46.974769999999999</v>
      </c>
      <c r="G460" s="4" t="e">
        <f t="shared" si="54"/>
        <v>#N/A</v>
      </c>
      <c r="H460" s="2" t="e">
        <f t="shared" si="55"/>
        <v>#N/A</v>
      </c>
      <c r="J460" s="2" t="e">
        <f t="shared" si="58"/>
        <v>#N/A</v>
      </c>
    </row>
    <row r="461" spans="1:10" x14ac:dyDescent="0.2">
      <c r="A461" t="s">
        <v>14</v>
      </c>
      <c r="B461" s="58">
        <v>43959</v>
      </c>
      <c r="C461" s="3">
        <v>1</v>
      </c>
      <c r="D461" s="3">
        <f t="shared" si="57"/>
        <v>230</v>
      </c>
      <c r="E461" s="4" t="e">
        <f t="shared" si="56"/>
        <v>#N/A</v>
      </c>
      <c r="F461" s="7">
        <f t="shared" si="53"/>
        <v>47.179900000000004</v>
      </c>
      <c r="G461" s="4" t="e">
        <f t="shared" si="54"/>
        <v>#N/A</v>
      </c>
      <c r="H461" s="2" t="e">
        <f t="shared" si="55"/>
        <v>#N/A</v>
      </c>
      <c r="J461" s="2" t="e">
        <f t="shared" si="58"/>
        <v>#N/A</v>
      </c>
    </row>
    <row r="462" spans="1:10" x14ac:dyDescent="0.2">
      <c r="A462" t="s">
        <v>13</v>
      </c>
      <c r="B462" s="58">
        <v>43958</v>
      </c>
      <c r="C462" s="3">
        <v>1</v>
      </c>
      <c r="D462" s="3">
        <f t="shared" si="57"/>
        <v>231</v>
      </c>
      <c r="E462" s="4" t="e">
        <f t="shared" si="56"/>
        <v>#N/A</v>
      </c>
      <c r="F462" s="7">
        <f t="shared" si="53"/>
        <v>47.38503</v>
      </c>
      <c r="G462" s="4" t="e">
        <f t="shared" si="54"/>
        <v>#N/A</v>
      </c>
      <c r="H462" s="2" t="e">
        <f t="shared" si="55"/>
        <v>#N/A</v>
      </c>
      <c r="J462" s="2" t="e">
        <f t="shared" si="58"/>
        <v>#N/A</v>
      </c>
    </row>
    <row r="463" spans="1:10" x14ac:dyDescent="0.2">
      <c r="A463" t="s">
        <v>12</v>
      </c>
      <c r="B463" s="58">
        <v>43957</v>
      </c>
      <c r="C463" s="3">
        <v>1</v>
      </c>
      <c r="D463" s="3">
        <f t="shared" si="57"/>
        <v>232</v>
      </c>
      <c r="E463" s="4" t="e">
        <f t="shared" si="56"/>
        <v>#N/A</v>
      </c>
      <c r="F463" s="7">
        <f t="shared" si="53"/>
        <v>47.590160000000004</v>
      </c>
      <c r="G463" s="4" t="e">
        <f t="shared" si="54"/>
        <v>#N/A</v>
      </c>
      <c r="H463" s="2" t="e">
        <f t="shared" si="55"/>
        <v>#N/A</v>
      </c>
      <c r="J463" s="2" t="e">
        <f t="shared" si="58"/>
        <v>#N/A</v>
      </c>
    </row>
    <row r="464" spans="1:10" x14ac:dyDescent="0.2">
      <c r="A464" t="s">
        <v>18</v>
      </c>
      <c r="B464" s="58">
        <v>43956</v>
      </c>
      <c r="C464" s="3">
        <v>1</v>
      </c>
      <c r="D464" s="3">
        <f t="shared" si="57"/>
        <v>233</v>
      </c>
      <c r="E464" s="4" t="e">
        <f t="shared" si="56"/>
        <v>#N/A</v>
      </c>
      <c r="F464" s="7">
        <f t="shared" si="53"/>
        <v>47.795290000000001</v>
      </c>
      <c r="G464" s="4" t="e">
        <f t="shared" si="54"/>
        <v>#N/A</v>
      </c>
      <c r="H464" s="2" t="e">
        <f t="shared" si="55"/>
        <v>#N/A</v>
      </c>
      <c r="J464" s="2" t="e">
        <f t="shared" si="58"/>
        <v>#N/A</v>
      </c>
    </row>
    <row r="465" spans="1:10" x14ac:dyDescent="0.2">
      <c r="A465" t="s">
        <v>17</v>
      </c>
      <c r="B465" s="58">
        <v>43955</v>
      </c>
      <c r="C465" s="62">
        <v>0</v>
      </c>
      <c r="D465" s="3">
        <f t="shared" si="57"/>
        <v>233</v>
      </c>
      <c r="E465" s="4" t="e">
        <f t="shared" si="56"/>
        <v>#N/A</v>
      </c>
      <c r="F465" s="7">
        <f t="shared" si="53"/>
        <v>47.795290000000001</v>
      </c>
      <c r="G465" s="4" t="e">
        <f t="shared" si="54"/>
        <v>#N/A</v>
      </c>
      <c r="H465" s="2" t="e">
        <f t="shared" si="55"/>
        <v>#N/A</v>
      </c>
      <c r="J465" s="2" t="e">
        <f t="shared" si="58"/>
        <v>#N/A</v>
      </c>
    </row>
    <row r="466" spans="1:10" x14ac:dyDescent="0.2">
      <c r="A466" t="s">
        <v>16</v>
      </c>
      <c r="B466" s="58">
        <v>43954</v>
      </c>
      <c r="C466" s="3">
        <v>0</v>
      </c>
      <c r="D466" s="3">
        <f t="shared" si="57"/>
        <v>233</v>
      </c>
      <c r="E466" s="4" t="e">
        <f t="shared" si="56"/>
        <v>#N/A</v>
      </c>
      <c r="F466" s="7">
        <f t="shared" si="53"/>
        <v>47.795290000000001</v>
      </c>
      <c r="G466" s="4" t="e">
        <f t="shared" si="54"/>
        <v>#N/A</v>
      </c>
      <c r="H466" s="2" t="e">
        <f t="shared" si="55"/>
        <v>#N/A</v>
      </c>
      <c r="J466" s="2" t="e">
        <f t="shared" si="58"/>
        <v>#N/A</v>
      </c>
    </row>
    <row r="467" spans="1:10" x14ac:dyDescent="0.2">
      <c r="A467" t="s">
        <v>15</v>
      </c>
      <c r="B467" s="58">
        <v>43953</v>
      </c>
      <c r="C467" s="3">
        <v>0</v>
      </c>
      <c r="D467" s="3">
        <f t="shared" si="57"/>
        <v>233</v>
      </c>
      <c r="E467" s="4" t="e">
        <f t="shared" si="56"/>
        <v>#N/A</v>
      </c>
      <c r="F467" s="7">
        <f t="shared" si="53"/>
        <v>47.795290000000001</v>
      </c>
      <c r="G467" s="4" t="e">
        <f t="shared" si="54"/>
        <v>#N/A</v>
      </c>
      <c r="H467" s="2" t="e">
        <f t="shared" si="55"/>
        <v>#N/A</v>
      </c>
      <c r="J467" s="2" t="e">
        <f t="shared" si="58"/>
        <v>#N/A</v>
      </c>
    </row>
    <row r="468" spans="1:10" x14ac:dyDescent="0.2">
      <c r="A468" t="s">
        <v>14</v>
      </c>
      <c r="B468" s="58">
        <v>43952</v>
      </c>
      <c r="C468" s="3">
        <v>1</v>
      </c>
      <c r="D468" s="3">
        <f t="shared" si="57"/>
        <v>234</v>
      </c>
      <c r="E468" s="4" t="e">
        <f t="shared" si="56"/>
        <v>#N/A</v>
      </c>
      <c r="F468" s="7">
        <f t="shared" si="53"/>
        <v>48.000419999999998</v>
      </c>
      <c r="G468" s="4" t="e">
        <f t="shared" si="54"/>
        <v>#N/A</v>
      </c>
      <c r="H468" s="2" t="e">
        <f t="shared" si="55"/>
        <v>#N/A</v>
      </c>
      <c r="J468" s="2" t="e">
        <f t="shared" si="58"/>
        <v>#N/A</v>
      </c>
    </row>
    <row r="469" spans="1:10" x14ac:dyDescent="0.2">
      <c r="A469" t="s">
        <v>13</v>
      </c>
      <c r="B469" s="58">
        <v>43951</v>
      </c>
      <c r="C469" s="3">
        <v>1</v>
      </c>
      <c r="D469" s="3">
        <f t="shared" si="57"/>
        <v>235</v>
      </c>
      <c r="E469" s="4" t="e">
        <f t="shared" si="56"/>
        <v>#N/A</v>
      </c>
      <c r="F469" s="7">
        <f t="shared" si="53"/>
        <v>48.205550000000002</v>
      </c>
      <c r="G469" s="4" t="e">
        <f t="shared" si="54"/>
        <v>#N/A</v>
      </c>
      <c r="H469" s="2" t="e">
        <f t="shared" si="55"/>
        <v>#N/A</v>
      </c>
      <c r="I469" s="2" t="e">
        <f>$C$1/12*3.5</f>
        <v>#N/A</v>
      </c>
      <c r="J469" s="2" t="e">
        <f>H469-$I$469</f>
        <v>#N/A</v>
      </c>
    </row>
    <row r="470" spans="1:10" x14ac:dyDescent="0.2">
      <c r="A470" t="s">
        <v>12</v>
      </c>
      <c r="B470" s="58">
        <v>43950</v>
      </c>
      <c r="C470" s="3">
        <v>1</v>
      </c>
      <c r="D470" s="3">
        <f t="shared" si="57"/>
        <v>236</v>
      </c>
      <c r="E470" s="4" t="e">
        <f t="shared" si="56"/>
        <v>#N/A</v>
      </c>
      <c r="F470" s="7">
        <f t="shared" si="53"/>
        <v>48.410679999999999</v>
      </c>
      <c r="G470" s="4" t="e">
        <f t="shared" si="54"/>
        <v>#N/A</v>
      </c>
      <c r="H470" s="2" t="e">
        <f t="shared" si="55"/>
        <v>#N/A</v>
      </c>
      <c r="J470" s="2" t="e">
        <f t="shared" ref="J470:J498" si="59">H470-$I$469</f>
        <v>#N/A</v>
      </c>
    </row>
    <row r="471" spans="1:10" x14ac:dyDescent="0.2">
      <c r="A471" t="s">
        <v>18</v>
      </c>
      <c r="B471" s="58">
        <v>43949</v>
      </c>
      <c r="C471" s="3">
        <v>1</v>
      </c>
      <c r="D471" s="3">
        <f t="shared" si="57"/>
        <v>237</v>
      </c>
      <c r="E471" s="4" t="e">
        <f t="shared" si="56"/>
        <v>#N/A</v>
      </c>
      <c r="F471" s="7">
        <f t="shared" si="53"/>
        <v>48.615810000000003</v>
      </c>
      <c r="G471" s="4" t="e">
        <f t="shared" si="54"/>
        <v>#N/A</v>
      </c>
      <c r="H471" s="2" t="e">
        <f t="shared" si="55"/>
        <v>#N/A</v>
      </c>
      <c r="J471" s="2" t="e">
        <f t="shared" si="59"/>
        <v>#N/A</v>
      </c>
    </row>
    <row r="472" spans="1:10" x14ac:dyDescent="0.2">
      <c r="A472" t="s">
        <v>17</v>
      </c>
      <c r="B472" s="58">
        <v>43948</v>
      </c>
      <c r="C472" s="3">
        <v>1</v>
      </c>
      <c r="D472" s="3">
        <f t="shared" si="57"/>
        <v>238</v>
      </c>
      <c r="E472" s="4" t="e">
        <f t="shared" si="56"/>
        <v>#N/A</v>
      </c>
      <c r="F472" s="7">
        <f t="shared" si="53"/>
        <v>48.82094</v>
      </c>
      <c r="G472" s="4" t="e">
        <f t="shared" si="54"/>
        <v>#N/A</v>
      </c>
      <c r="H472" s="2" t="e">
        <f t="shared" si="55"/>
        <v>#N/A</v>
      </c>
      <c r="J472" s="2" t="e">
        <f t="shared" si="59"/>
        <v>#N/A</v>
      </c>
    </row>
    <row r="473" spans="1:10" x14ac:dyDescent="0.2">
      <c r="A473" t="s">
        <v>16</v>
      </c>
      <c r="B473" s="58">
        <v>43947</v>
      </c>
      <c r="C473" s="3">
        <v>0</v>
      </c>
      <c r="D473" s="3">
        <f t="shared" si="57"/>
        <v>238</v>
      </c>
      <c r="E473" s="4" t="e">
        <f t="shared" si="56"/>
        <v>#N/A</v>
      </c>
      <c r="F473" s="7">
        <f t="shared" si="53"/>
        <v>48.82094</v>
      </c>
      <c r="G473" s="4" t="e">
        <f t="shared" si="54"/>
        <v>#N/A</v>
      </c>
      <c r="H473" s="2" t="e">
        <f t="shared" si="55"/>
        <v>#N/A</v>
      </c>
      <c r="J473" s="2" t="e">
        <f t="shared" si="59"/>
        <v>#N/A</v>
      </c>
    </row>
    <row r="474" spans="1:10" x14ac:dyDescent="0.2">
      <c r="A474" t="s">
        <v>15</v>
      </c>
      <c r="B474" s="58">
        <v>43946</v>
      </c>
      <c r="C474" s="3">
        <v>0</v>
      </c>
      <c r="D474" s="3">
        <f t="shared" si="57"/>
        <v>238</v>
      </c>
      <c r="E474" s="4" t="e">
        <f t="shared" si="56"/>
        <v>#N/A</v>
      </c>
      <c r="F474" s="7">
        <f t="shared" si="53"/>
        <v>48.82094</v>
      </c>
      <c r="G474" s="4" t="e">
        <f t="shared" si="54"/>
        <v>#N/A</v>
      </c>
      <c r="H474" s="2" t="e">
        <f t="shared" si="55"/>
        <v>#N/A</v>
      </c>
      <c r="J474" s="2" t="e">
        <f t="shared" si="59"/>
        <v>#N/A</v>
      </c>
    </row>
    <row r="475" spans="1:10" x14ac:dyDescent="0.2">
      <c r="A475" t="s">
        <v>14</v>
      </c>
      <c r="B475" s="58">
        <v>43945</v>
      </c>
      <c r="C475" s="3">
        <v>1</v>
      </c>
      <c r="D475" s="3">
        <f t="shared" si="57"/>
        <v>239</v>
      </c>
      <c r="E475" s="4" t="e">
        <f t="shared" si="56"/>
        <v>#N/A</v>
      </c>
      <c r="F475" s="7">
        <f t="shared" si="53"/>
        <v>49.026070000000004</v>
      </c>
      <c r="G475" s="4" t="e">
        <f t="shared" si="54"/>
        <v>#N/A</v>
      </c>
      <c r="H475" s="2" t="e">
        <f t="shared" si="55"/>
        <v>#N/A</v>
      </c>
      <c r="J475" s="2" t="e">
        <f t="shared" si="59"/>
        <v>#N/A</v>
      </c>
    </row>
    <row r="476" spans="1:10" x14ac:dyDescent="0.2">
      <c r="A476" t="s">
        <v>13</v>
      </c>
      <c r="B476" s="58">
        <v>43944</v>
      </c>
      <c r="C476" s="3">
        <v>1</v>
      </c>
      <c r="D476" s="3">
        <f t="shared" si="57"/>
        <v>240</v>
      </c>
      <c r="E476" s="4" t="e">
        <f t="shared" si="56"/>
        <v>#N/A</v>
      </c>
      <c r="F476" s="7">
        <f t="shared" si="53"/>
        <v>49.231200000000001</v>
      </c>
      <c r="G476" s="4" t="e">
        <f t="shared" si="54"/>
        <v>#N/A</v>
      </c>
      <c r="H476" s="2" t="e">
        <f t="shared" si="55"/>
        <v>#N/A</v>
      </c>
      <c r="J476" s="2" t="e">
        <f t="shared" si="59"/>
        <v>#N/A</v>
      </c>
    </row>
    <row r="477" spans="1:10" x14ac:dyDescent="0.2">
      <c r="A477" t="s">
        <v>12</v>
      </c>
      <c r="B477" s="58">
        <v>43943</v>
      </c>
      <c r="C477" s="3">
        <v>1</v>
      </c>
      <c r="D477" s="3">
        <f t="shared" si="57"/>
        <v>241</v>
      </c>
      <c r="E477" s="4" t="e">
        <f t="shared" si="56"/>
        <v>#N/A</v>
      </c>
      <c r="F477" s="7">
        <f t="shared" si="53"/>
        <v>49.436329999999998</v>
      </c>
      <c r="G477" s="4" t="e">
        <f t="shared" si="54"/>
        <v>#N/A</v>
      </c>
      <c r="H477" s="2" t="e">
        <f t="shared" si="55"/>
        <v>#N/A</v>
      </c>
      <c r="J477" s="2" t="e">
        <f t="shared" si="59"/>
        <v>#N/A</v>
      </c>
    </row>
    <row r="478" spans="1:10" x14ac:dyDescent="0.2">
      <c r="A478" t="s">
        <v>18</v>
      </c>
      <c r="B478" s="58">
        <v>43942</v>
      </c>
      <c r="C478" s="3">
        <v>1</v>
      </c>
      <c r="D478" s="3">
        <f t="shared" si="57"/>
        <v>242</v>
      </c>
      <c r="E478" s="4" t="e">
        <f t="shared" si="56"/>
        <v>#N/A</v>
      </c>
      <c r="F478" s="7">
        <f t="shared" si="53"/>
        <v>49.641460000000002</v>
      </c>
      <c r="G478" s="4" t="e">
        <f t="shared" si="54"/>
        <v>#N/A</v>
      </c>
      <c r="H478" s="2" t="e">
        <f t="shared" si="55"/>
        <v>#N/A</v>
      </c>
      <c r="J478" s="2" t="e">
        <f t="shared" si="59"/>
        <v>#N/A</v>
      </c>
    </row>
    <row r="479" spans="1:10" x14ac:dyDescent="0.2">
      <c r="A479" t="s">
        <v>17</v>
      </c>
      <c r="B479" s="58">
        <v>43941</v>
      </c>
      <c r="C479" s="62">
        <v>0</v>
      </c>
      <c r="D479" s="3">
        <f t="shared" si="57"/>
        <v>242</v>
      </c>
      <c r="E479" s="4" t="e">
        <f t="shared" si="56"/>
        <v>#N/A</v>
      </c>
      <c r="F479" s="7">
        <f t="shared" si="53"/>
        <v>49.641460000000002</v>
      </c>
      <c r="G479" s="4" t="e">
        <f t="shared" si="54"/>
        <v>#N/A</v>
      </c>
      <c r="H479" s="2" t="e">
        <f t="shared" si="55"/>
        <v>#N/A</v>
      </c>
      <c r="J479" s="2" t="e">
        <f t="shared" si="59"/>
        <v>#N/A</v>
      </c>
    </row>
    <row r="480" spans="1:10" x14ac:dyDescent="0.2">
      <c r="A480" t="s">
        <v>16</v>
      </c>
      <c r="B480" s="58">
        <v>43940</v>
      </c>
      <c r="C480" s="3">
        <v>0</v>
      </c>
      <c r="D480" s="3">
        <f t="shared" si="57"/>
        <v>242</v>
      </c>
      <c r="E480" s="4" t="e">
        <f t="shared" si="56"/>
        <v>#N/A</v>
      </c>
      <c r="F480" s="7">
        <f t="shared" si="53"/>
        <v>49.641460000000002</v>
      </c>
      <c r="G480" s="4" t="e">
        <f t="shared" si="54"/>
        <v>#N/A</v>
      </c>
      <c r="H480" s="2" t="e">
        <f t="shared" si="55"/>
        <v>#N/A</v>
      </c>
      <c r="J480" s="2" t="e">
        <f t="shared" si="59"/>
        <v>#N/A</v>
      </c>
    </row>
    <row r="481" spans="1:10" x14ac:dyDescent="0.2">
      <c r="A481" t="s">
        <v>15</v>
      </c>
      <c r="B481" s="58">
        <v>43939</v>
      </c>
      <c r="C481" s="3">
        <v>0</v>
      </c>
      <c r="D481" s="3">
        <f t="shared" si="57"/>
        <v>242</v>
      </c>
      <c r="E481" s="4" t="e">
        <f t="shared" si="56"/>
        <v>#N/A</v>
      </c>
      <c r="F481" s="7">
        <f t="shared" si="53"/>
        <v>49.641460000000002</v>
      </c>
      <c r="G481" s="4" t="e">
        <f t="shared" si="54"/>
        <v>#N/A</v>
      </c>
      <c r="H481" s="2" t="e">
        <f t="shared" si="55"/>
        <v>#N/A</v>
      </c>
      <c r="J481" s="2" t="e">
        <f t="shared" si="59"/>
        <v>#N/A</v>
      </c>
    </row>
    <row r="482" spans="1:10" x14ac:dyDescent="0.2">
      <c r="A482" t="s">
        <v>14</v>
      </c>
      <c r="B482" s="58">
        <v>43938</v>
      </c>
      <c r="C482" s="3">
        <v>0</v>
      </c>
      <c r="D482" s="3">
        <f t="shared" si="57"/>
        <v>242</v>
      </c>
      <c r="E482" s="4" t="e">
        <f t="shared" si="56"/>
        <v>#N/A</v>
      </c>
      <c r="F482" s="7">
        <f t="shared" si="53"/>
        <v>49.641460000000002</v>
      </c>
      <c r="G482" s="4" t="e">
        <f t="shared" si="54"/>
        <v>#N/A</v>
      </c>
      <c r="H482" s="2" t="e">
        <f t="shared" si="55"/>
        <v>#N/A</v>
      </c>
      <c r="J482" s="2" t="e">
        <f t="shared" si="59"/>
        <v>#N/A</v>
      </c>
    </row>
    <row r="483" spans="1:10" x14ac:dyDescent="0.2">
      <c r="A483" t="s">
        <v>13</v>
      </c>
      <c r="B483" s="58">
        <v>43937</v>
      </c>
      <c r="C483" s="3">
        <v>0</v>
      </c>
      <c r="D483" s="3">
        <f t="shared" si="57"/>
        <v>242</v>
      </c>
      <c r="E483" s="4" t="e">
        <f t="shared" si="56"/>
        <v>#N/A</v>
      </c>
      <c r="F483" s="7">
        <f t="shared" si="53"/>
        <v>49.641460000000002</v>
      </c>
      <c r="G483" s="4" t="e">
        <f t="shared" si="54"/>
        <v>#N/A</v>
      </c>
      <c r="H483" s="2" t="e">
        <f t="shared" si="55"/>
        <v>#N/A</v>
      </c>
      <c r="J483" s="2" t="e">
        <f t="shared" si="59"/>
        <v>#N/A</v>
      </c>
    </row>
    <row r="484" spans="1:10" x14ac:dyDescent="0.2">
      <c r="A484" t="s">
        <v>12</v>
      </c>
      <c r="B484" s="58">
        <v>43936</v>
      </c>
      <c r="C484" s="3">
        <v>0</v>
      </c>
      <c r="D484" s="3">
        <f t="shared" si="57"/>
        <v>242</v>
      </c>
      <c r="E484" s="4" t="e">
        <f t="shared" si="56"/>
        <v>#N/A</v>
      </c>
      <c r="F484" s="7">
        <f t="shared" si="53"/>
        <v>49.641460000000002</v>
      </c>
      <c r="G484" s="4" t="e">
        <f t="shared" si="54"/>
        <v>#N/A</v>
      </c>
      <c r="H484" s="2" t="e">
        <f t="shared" si="55"/>
        <v>#N/A</v>
      </c>
      <c r="J484" s="2" t="e">
        <f t="shared" si="59"/>
        <v>#N/A</v>
      </c>
    </row>
    <row r="485" spans="1:10" x14ac:dyDescent="0.2">
      <c r="A485" t="s">
        <v>18</v>
      </c>
      <c r="B485" s="58">
        <v>43935</v>
      </c>
      <c r="C485" s="3">
        <v>0</v>
      </c>
      <c r="D485" s="3">
        <f t="shared" si="57"/>
        <v>242</v>
      </c>
      <c r="E485" s="4" t="e">
        <f t="shared" si="56"/>
        <v>#N/A</v>
      </c>
      <c r="F485" s="7">
        <f t="shared" si="53"/>
        <v>49.641460000000002</v>
      </c>
      <c r="G485" s="4" t="e">
        <f t="shared" si="54"/>
        <v>#N/A</v>
      </c>
      <c r="H485" s="2" t="e">
        <f t="shared" si="55"/>
        <v>#N/A</v>
      </c>
      <c r="J485" s="2" t="e">
        <f t="shared" si="59"/>
        <v>#N/A</v>
      </c>
    </row>
    <row r="486" spans="1:10" x14ac:dyDescent="0.2">
      <c r="A486" t="s">
        <v>17</v>
      </c>
      <c r="B486" s="58">
        <v>43934</v>
      </c>
      <c r="C486" s="3">
        <v>0</v>
      </c>
      <c r="D486" s="3">
        <f t="shared" si="57"/>
        <v>242</v>
      </c>
      <c r="E486" s="4" t="e">
        <f t="shared" si="56"/>
        <v>#N/A</v>
      </c>
      <c r="F486" s="7">
        <f t="shared" si="53"/>
        <v>49.641460000000002</v>
      </c>
      <c r="G486" s="4" t="e">
        <f t="shared" si="54"/>
        <v>#N/A</v>
      </c>
      <c r="H486" s="2" t="e">
        <f t="shared" si="55"/>
        <v>#N/A</v>
      </c>
      <c r="J486" s="2" t="e">
        <f t="shared" si="59"/>
        <v>#N/A</v>
      </c>
    </row>
    <row r="487" spans="1:10" x14ac:dyDescent="0.2">
      <c r="A487" t="s">
        <v>16</v>
      </c>
      <c r="B487" s="58">
        <v>43933</v>
      </c>
      <c r="C487" s="3">
        <v>0</v>
      </c>
      <c r="D487" s="3">
        <f t="shared" si="57"/>
        <v>242</v>
      </c>
      <c r="E487" s="4" t="e">
        <f t="shared" si="56"/>
        <v>#N/A</v>
      </c>
      <c r="F487" s="7">
        <f t="shared" si="53"/>
        <v>49.641460000000002</v>
      </c>
      <c r="G487" s="4" t="e">
        <f t="shared" si="54"/>
        <v>#N/A</v>
      </c>
      <c r="H487" s="2" t="e">
        <f t="shared" si="55"/>
        <v>#N/A</v>
      </c>
      <c r="J487" s="2" t="e">
        <f t="shared" si="59"/>
        <v>#N/A</v>
      </c>
    </row>
    <row r="488" spans="1:10" x14ac:dyDescent="0.2">
      <c r="A488" t="s">
        <v>15</v>
      </c>
      <c r="B488" s="58">
        <v>43932</v>
      </c>
      <c r="C488" s="3">
        <v>0</v>
      </c>
      <c r="D488" s="3">
        <f t="shared" si="57"/>
        <v>242</v>
      </c>
      <c r="E488" s="4" t="e">
        <f t="shared" si="56"/>
        <v>#N/A</v>
      </c>
      <c r="F488" s="7">
        <f t="shared" si="53"/>
        <v>49.641460000000002</v>
      </c>
      <c r="G488" s="4" t="e">
        <f t="shared" si="54"/>
        <v>#N/A</v>
      </c>
      <c r="H488" s="2" t="e">
        <f t="shared" si="55"/>
        <v>#N/A</v>
      </c>
      <c r="J488" s="2" t="e">
        <f t="shared" si="59"/>
        <v>#N/A</v>
      </c>
    </row>
    <row r="489" spans="1:10" x14ac:dyDescent="0.2">
      <c r="A489" t="s">
        <v>14</v>
      </c>
      <c r="B489" s="58">
        <v>43931</v>
      </c>
      <c r="C489" s="3">
        <v>0</v>
      </c>
      <c r="D489" s="3">
        <f t="shared" si="57"/>
        <v>242</v>
      </c>
      <c r="E489" s="4" t="e">
        <f t="shared" si="56"/>
        <v>#N/A</v>
      </c>
      <c r="F489" s="7">
        <f t="shared" ref="F489:F552" si="60">D489*0.20513</f>
        <v>49.641460000000002</v>
      </c>
      <c r="G489" s="4" t="e">
        <f t="shared" ref="G489:G552" si="61">F489/235*$C$1</f>
        <v>#N/A</v>
      </c>
      <c r="H489" s="2" t="e">
        <f t="shared" ref="H489:H552" si="62">E489+G489</f>
        <v>#N/A</v>
      </c>
      <c r="J489" s="2" t="e">
        <f t="shared" si="59"/>
        <v>#N/A</v>
      </c>
    </row>
    <row r="490" spans="1:10" x14ac:dyDescent="0.2">
      <c r="A490" t="s">
        <v>13</v>
      </c>
      <c r="B490" s="58">
        <v>43930</v>
      </c>
      <c r="C490" s="3">
        <v>0</v>
      </c>
      <c r="D490" s="3">
        <f t="shared" si="57"/>
        <v>242</v>
      </c>
      <c r="E490" s="4" t="e">
        <f t="shared" ref="E490:E553" si="63">D490/235*$C$1</f>
        <v>#N/A</v>
      </c>
      <c r="F490" s="7">
        <f t="shared" si="60"/>
        <v>49.641460000000002</v>
      </c>
      <c r="G490" s="4" t="e">
        <f t="shared" si="61"/>
        <v>#N/A</v>
      </c>
      <c r="H490" s="2" t="e">
        <f t="shared" si="62"/>
        <v>#N/A</v>
      </c>
      <c r="J490" s="2" t="e">
        <f t="shared" si="59"/>
        <v>#N/A</v>
      </c>
    </row>
    <row r="491" spans="1:10" x14ac:dyDescent="0.2">
      <c r="A491" t="s">
        <v>12</v>
      </c>
      <c r="B491" s="58">
        <v>43929</v>
      </c>
      <c r="C491" s="3">
        <v>0</v>
      </c>
      <c r="D491" s="3">
        <f t="shared" si="57"/>
        <v>242</v>
      </c>
      <c r="E491" s="4" t="e">
        <f t="shared" si="63"/>
        <v>#N/A</v>
      </c>
      <c r="F491" s="7">
        <f t="shared" si="60"/>
        <v>49.641460000000002</v>
      </c>
      <c r="G491" s="4" t="e">
        <f t="shared" si="61"/>
        <v>#N/A</v>
      </c>
      <c r="H491" s="2" t="e">
        <f t="shared" si="62"/>
        <v>#N/A</v>
      </c>
      <c r="J491" s="2" t="e">
        <f t="shared" si="59"/>
        <v>#N/A</v>
      </c>
    </row>
    <row r="492" spans="1:10" x14ac:dyDescent="0.2">
      <c r="A492" t="s">
        <v>18</v>
      </c>
      <c r="B492" s="58">
        <v>43928</v>
      </c>
      <c r="C492" s="3">
        <v>0</v>
      </c>
      <c r="D492" s="3">
        <f t="shared" ref="D492:D555" si="64">D491+C492</f>
        <v>242</v>
      </c>
      <c r="E492" s="4" t="e">
        <f t="shared" si="63"/>
        <v>#N/A</v>
      </c>
      <c r="F492" s="7">
        <f t="shared" si="60"/>
        <v>49.641460000000002</v>
      </c>
      <c r="G492" s="4" t="e">
        <f t="shared" si="61"/>
        <v>#N/A</v>
      </c>
      <c r="H492" s="2" t="e">
        <f t="shared" si="62"/>
        <v>#N/A</v>
      </c>
      <c r="J492" s="2" t="e">
        <f t="shared" si="59"/>
        <v>#N/A</v>
      </c>
    </row>
    <row r="493" spans="1:10" x14ac:dyDescent="0.2">
      <c r="A493" t="s">
        <v>17</v>
      </c>
      <c r="B493" s="58">
        <v>43927</v>
      </c>
      <c r="C493" s="3">
        <v>0</v>
      </c>
      <c r="D493" s="3">
        <f t="shared" si="64"/>
        <v>242</v>
      </c>
      <c r="E493" s="4" t="e">
        <f t="shared" si="63"/>
        <v>#N/A</v>
      </c>
      <c r="F493" s="7">
        <f t="shared" si="60"/>
        <v>49.641460000000002</v>
      </c>
      <c r="G493" s="4" t="e">
        <f t="shared" si="61"/>
        <v>#N/A</v>
      </c>
      <c r="H493" s="2" t="e">
        <f t="shared" si="62"/>
        <v>#N/A</v>
      </c>
      <c r="J493" s="2" t="e">
        <f t="shared" si="59"/>
        <v>#N/A</v>
      </c>
    </row>
    <row r="494" spans="1:10" x14ac:dyDescent="0.2">
      <c r="A494" t="s">
        <v>16</v>
      </c>
      <c r="B494" s="58">
        <v>43926</v>
      </c>
      <c r="C494" s="3">
        <v>0</v>
      </c>
      <c r="D494" s="3">
        <f t="shared" si="64"/>
        <v>242</v>
      </c>
      <c r="E494" s="4" t="e">
        <f t="shared" si="63"/>
        <v>#N/A</v>
      </c>
      <c r="F494" s="7">
        <f t="shared" si="60"/>
        <v>49.641460000000002</v>
      </c>
      <c r="G494" s="4" t="e">
        <f t="shared" si="61"/>
        <v>#N/A</v>
      </c>
      <c r="H494" s="2" t="e">
        <f t="shared" si="62"/>
        <v>#N/A</v>
      </c>
      <c r="J494" s="2" t="e">
        <f t="shared" si="59"/>
        <v>#N/A</v>
      </c>
    </row>
    <row r="495" spans="1:10" x14ac:dyDescent="0.2">
      <c r="A495" t="s">
        <v>15</v>
      </c>
      <c r="B495" s="58">
        <v>43925</v>
      </c>
      <c r="C495" s="3">
        <v>0</v>
      </c>
      <c r="D495" s="3">
        <f t="shared" si="64"/>
        <v>242</v>
      </c>
      <c r="E495" s="4" t="e">
        <f t="shared" si="63"/>
        <v>#N/A</v>
      </c>
      <c r="F495" s="7">
        <f t="shared" si="60"/>
        <v>49.641460000000002</v>
      </c>
      <c r="G495" s="4" t="e">
        <f t="shared" si="61"/>
        <v>#N/A</v>
      </c>
      <c r="H495" s="2" t="e">
        <f t="shared" si="62"/>
        <v>#N/A</v>
      </c>
      <c r="J495" s="2" t="e">
        <f t="shared" si="59"/>
        <v>#N/A</v>
      </c>
    </row>
    <row r="496" spans="1:10" x14ac:dyDescent="0.2">
      <c r="A496" t="s">
        <v>14</v>
      </c>
      <c r="B496" s="58">
        <v>43924</v>
      </c>
      <c r="C496" s="3">
        <v>1</v>
      </c>
      <c r="D496" s="3">
        <f t="shared" si="64"/>
        <v>243</v>
      </c>
      <c r="E496" s="4" t="e">
        <f t="shared" si="63"/>
        <v>#N/A</v>
      </c>
      <c r="F496" s="7">
        <f t="shared" si="60"/>
        <v>49.846589999999999</v>
      </c>
      <c r="G496" s="4" t="e">
        <f t="shared" si="61"/>
        <v>#N/A</v>
      </c>
      <c r="H496" s="2" t="e">
        <f t="shared" si="62"/>
        <v>#N/A</v>
      </c>
      <c r="J496" s="2" t="e">
        <f t="shared" si="59"/>
        <v>#N/A</v>
      </c>
    </row>
    <row r="497" spans="1:10" x14ac:dyDescent="0.2">
      <c r="A497" t="s">
        <v>13</v>
      </c>
      <c r="B497" s="58">
        <v>43923</v>
      </c>
      <c r="C497" s="3">
        <v>1</v>
      </c>
      <c r="D497" s="3">
        <f t="shared" si="64"/>
        <v>244</v>
      </c>
      <c r="E497" s="4" t="e">
        <f t="shared" si="63"/>
        <v>#N/A</v>
      </c>
      <c r="F497" s="7">
        <f t="shared" si="60"/>
        <v>50.051720000000003</v>
      </c>
      <c r="G497" s="4" t="e">
        <f t="shared" si="61"/>
        <v>#N/A</v>
      </c>
      <c r="H497" s="2" t="e">
        <f t="shared" si="62"/>
        <v>#N/A</v>
      </c>
      <c r="J497" s="2" t="e">
        <f t="shared" si="59"/>
        <v>#N/A</v>
      </c>
    </row>
    <row r="498" spans="1:10" x14ac:dyDescent="0.2">
      <c r="A498" t="s">
        <v>12</v>
      </c>
      <c r="B498" s="58">
        <v>43922</v>
      </c>
      <c r="C498" s="3">
        <v>1</v>
      </c>
      <c r="D498" s="3">
        <f t="shared" si="64"/>
        <v>245</v>
      </c>
      <c r="E498" s="4" t="e">
        <f t="shared" si="63"/>
        <v>#N/A</v>
      </c>
      <c r="F498" s="7">
        <f t="shared" si="60"/>
        <v>50.25685</v>
      </c>
      <c r="G498" s="4" t="e">
        <f t="shared" si="61"/>
        <v>#N/A</v>
      </c>
      <c r="H498" s="2" t="e">
        <f t="shared" si="62"/>
        <v>#N/A</v>
      </c>
      <c r="J498" s="2" t="e">
        <f t="shared" si="59"/>
        <v>#N/A</v>
      </c>
    </row>
    <row r="499" spans="1:10" x14ac:dyDescent="0.2">
      <c r="A499" t="s">
        <v>18</v>
      </c>
      <c r="B499" s="58">
        <v>43921</v>
      </c>
      <c r="C499" s="3">
        <v>1</v>
      </c>
      <c r="D499" s="3">
        <f t="shared" si="64"/>
        <v>246</v>
      </c>
      <c r="E499" s="4" t="e">
        <f t="shared" si="63"/>
        <v>#N/A</v>
      </c>
      <c r="F499" s="7">
        <f t="shared" si="60"/>
        <v>50.461980000000004</v>
      </c>
      <c r="G499" s="4" t="e">
        <f t="shared" si="61"/>
        <v>#N/A</v>
      </c>
      <c r="H499" s="2" t="e">
        <f t="shared" si="62"/>
        <v>#N/A</v>
      </c>
      <c r="I499" s="2" t="e">
        <f>$C$1/12*4.5</f>
        <v>#N/A</v>
      </c>
      <c r="J499" s="2" t="e">
        <f t="shared" ref="J499:J528" si="65">H499-$I$499</f>
        <v>#N/A</v>
      </c>
    </row>
    <row r="500" spans="1:10" x14ac:dyDescent="0.2">
      <c r="A500" t="s">
        <v>17</v>
      </c>
      <c r="B500" s="58">
        <v>43920</v>
      </c>
      <c r="C500" s="3">
        <v>1</v>
      </c>
      <c r="D500" s="3">
        <f t="shared" si="64"/>
        <v>247</v>
      </c>
      <c r="E500" s="4" t="e">
        <f t="shared" si="63"/>
        <v>#N/A</v>
      </c>
      <c r="F500" s="7">
        <f t="shared" si="60"/>
        <v>50.667110000000001</v>
      </c>
      <c r="G500" s="4" t="e">
        <f t="shared" si="61"/>
        <v>#N/A</v>
      </c>
      <c r="H500" s="2" t="e">
        <f t="shared" si="62"/>
        <v>#N/A</v>
      </c>
      <c r="J500" s="2" t="e">
        <f t="shared" si="65"/>
        <v>#N/A</v>
      </c>
    </row>
    <row r="501" spans="1:10" x14ac:dyDescent="0.2">
      <c r="A501" t="s">
        <v>16</v>
      </c>
      <c r="B501" s="58">
        <v>43919</v>
      </c>
      <c r="C501" s="3">
        <v>0</v>
      </c>
      <c r="D501" s="3">
        <f t="shared" si="64"/>
        <v>247</v>
      </c>
      <c r="E501" s="4" t="e">
        <f t="shared" si="63"/>
        <v>#N/A</v>
      </c>
      <c r="F501" s="7">
        <f t="shared" si="60"/>
        <v>50.667110000000001</v>
      </c>
      <c r="G501" s="4" t="e">
        <f t="shared" si="61"/>
        <v>#N/A</v>
      </c>
      <c r="H501" s="2" t="e">
        <f t="shared" si="62"/>
        <v>#N/A</v>
      </c>
      <c r="J501" s="2" t="e">
        <f t="shared" si="65"/>
        <v>#N/A</v>
      </c>
    </row>
    <row r="502" spans="1:10" x14ac:dyDescent="0.2">
      <c r="A502" t="s">
        <v>15</v>
      </c>
      <c r="B502" s="58">
        <v>43918</v>
      </c>
      <c r="C502" s="3">
        <v>0</v>
      </c>
      <c r="D502" s="3">
        <f t="shared" si="64"/>
        <v>247</v>
      </c>
      <c r="E502" s="4" t="e">
        <f t="shared" si="63"/>
        <v>#N/A</v>
      </c>
      <c r="F502" s="7">
        <f t="shared" si="60"/>
        <v>50.667110000000001</v>
      </c>
      <c r="G502" s="4" t="e">
        <f t="shared" si="61"/>
        <v>#N/A</v>
      </c>
      <c r="H502" s="2" t="e">
        <f t="shared" si="62"/>
        <v>#N/A</v>
      </c>
      <c r="J502" s="2" t="e">
        <f t="shared" si="65"/>
        <v>#N/A</v>
      </c>
    </row>
    <row r="503" spans="1:10" x14ac:dyDescent="0.2">
      <c r="A503" t="s">
        <v>14</v>
      </c>
      <c r="B503" s="58">
        <v>43917</v>
      </c>
      <c r="C503" s="3">
        <v>1</v>
      </c>
      <c r="D503" s="3">
        <f t="shared" si="64"/>
        <v>248</v>
      </c>
      <c r="E503" s="4" t="e">
        <f t="shared" si="63"/>
        <v>#N/A</v>
      </c>
      <c r="F503" s="7">
        <f t="shared" si="60"/>
        <v>50.872240000000005</v>
      </c>
      <c r="G503" s="4" t="e">
        <f t="shared" si="61"/>
        <v>#N/A</v>
      </c>
      <c r="H503" s="2" t="e">
        <f t="shared" si="62"/>
        <v>#N/A</v>
      </c>
      <c r="J503" s="2" t="e">
        <f t="shared" si="65"/>
        <v>#N/A</v>
      </c>
    </row>
    <row r="504" spans="1:10" x14ac:dyDescent="0.2">
      <c r="A504" t="s">
        <v>13</v>
      </c>
      <c r="B504" s="58">
        <v>43916</v>
      </c>
      <c r="C504" s="3">
        <v>1</v>
      </c>
      <c r="D504" s="3">
        <f t="shared" si="64"/>
        <v>249</v>
      </c>
      <c r="E504" s="4" t="e">
        <f t="shared" si="63"/>
        <v>#N/A</v>
      </c>
      <c r="F504" s="7">
        <f t="shared" si="60"/>
        <v>51.077370000000002</v>
      </c>
      <c r="G504" s="4" t="e">
        <f t="shared" si="61"/>
        <v>#N/A</v>
      </c>
      <c r="H504" s="2" t="e">
        <f t="shared" si="62"/>
        <v>#N/A</v>
      </c>
      <c r="J504" s="2" t="e">
        <f t="shared" si="65"/>
        <v>#N/A</v>
      </c>
    </row>
    <row r="505" spans="1:10" x14ac:dyDescent="0.2">
      <c r="A505" t="s">
        <v>12</v>
      </c>
      <c r="B505" s="58">
        <v>43915</v>
      </c>
      <c r="C505" s="3">
        <v>1</v>
      </c>
      <c r="D505" s="3">
        <f t="shared" si="64"/>
        <v>250</v>
      </c>
      <c r="E505" s="4" t="e">
        <f t="shared" si="63"/>
        <v>#N/A</v>
      </c>
      <c r="F505" s="7">
        <f t="shared" si="60"/>
        <v>51.282499999999999</v>
      </c>
      <c r="G505" s="4" t="e">
        <f t="shared" si="61"/>
        <v>#N/A</v>
      </c>
      <c r="H505" s="2" t="e">
        <f t="shared" si="62"/>
        <v>#N/A</v>
      </c>
      <c r="J505" s="2" t="e">
        <f t="shared" si="65"/>
        <v>#N/A</v>
      </c>
    </row>
    <row r="506" spans="1:10" x14ac:dyDescent="0.2">
      <c r="A506" t="s">
        <v>18</v>
      </c>
      <c r="B506" s="58">
        <v>43914</v>
      </c>
      <c r="C506" s="3">
        <v>1</v>
      </c>
      <c r="D506" s="3">
        <f t="shared" si="64"/>
        <v>251</v>
      </c>
      <c r="E506" s="4" t="e">
        <f t="shared" si="63"/>
        <v>#N/A</v>
      </c>
      <c r="F506" s="7">
        <f t="shared" si="60"/>
        <v>51.487630000000003</v>
      </c>
      <c r="G506" s="4" t="e">
        <f t="shared" si="61"/>
        <v>#N/A</v>
      </c>
      <c r="H506" s="2" t="e">
        <f t="shared" si="62"/>
        <v>#N/A</v>
      </c>
      <c r="J506" s="2" t="e">
        <f t="shared" si="65"/>
        <v>#N/A</v>
      </c>
    </row>
    <row r="507" spans="1:10" x14ac:dyDescent="0.2">
      <c r="A507" t="s">
        <v>17</v>
      </c>
      <c r="B507" s="58">
        <v>43913</v>
      </c>
      <c r="C507" s="3">
        <v>1</v>
      </c>
      <c r="D507" s="3">
        <f t="shared" si="64"/>
        <v>252</v>
      </c>
      <c r="E507" s="4" t="e">
        <f t="shared" si="63"/>
        <v>#N/A</v>
      </c>
      <c r="F507" s="7">
        <f t="shared" si="60"/>
        <v>51.69276</v>
      </c>
      <c r="G507" s="4" t="e">
        <f t="shared" si="61"/>
        <v>#N/A</v>
      </c>
      <c r="H507" s="2" t="e">
        <f t="shared" si="62"/>
        <v>#N/A</v>
      </c>
      <c r="J507" s="2" t="e">
        <f t="shared" si="65"/>
        <v>#N/A</v>
      </c>
    </row>
    <row r="508" spans="1:10" x14ac:dyDescent="0.2">
      <c r="A508" t="s">
        <v>16</v>
      </c>
      <c r="B508" s="58">
        <v>43912</v>
      </c>
      <c r="C508" s="3">
        <v>0</v>
      </c>
      <c r="D508" s="3">
        <f t="shared" si="64"/>
        <v>252</v>
      </c>
      <c r="E508" s="4" t="e">
        <f t="shared" si="63"/>
        <v>#N/A</v>
      </c>
      <c r="F508" s="7">
        <f t="shared" si="60"/>
        <v>51.69276</v>
      </c>
      <c r="G508" s="4" t="e">
        <f t="shared" si="61"/>
        <v>#N/A</v>
      </c>
      <c r="H508" s="2" t="e">
        <f t="shared" si="62"/>
        <v>#N/A</v>
      </c>
      <c r="J508" s="2" t="e">
        <f t="shared" si="65"/>
        <v>#N/A</v>
      </c>
    </row>
    <row r="509" spans="1:10" x14ac:dyDescent="0.2">
      <c r="A509" t="s">
        <v>15</v>
      </c>
      <c r="B509" s="58">
        <v>43911</v>
      </c>
      <c r="C509" s="3">
        <v>0</v>
      </c>
      <c r="D509" s="3">
        <f t="shared" si="64"/>
        <v>252</v>
      </c>
      <c r="E509" s="4" t="e">
        <f t="shared" si="63"/>
        <v>#N/A</v>
      </c>
      <c r="F509" s="7">
        <f t="shared" si="60"/>
        <v>51.69276</v>
      </c>
      <c r="G509" s="4" t="e">
        <f t="shared" si="61"/>
        <v>#N/A</v>
      </c>
      <c r="H509" s="2" t="e">
        <f t="shared" si="62"/>
        <v>#N/A</v>
      </c>
      <c r="J509" s="2" t="e">
        <f t="shared" si="65"/>
        <v>#N/A</v>
      </c>
    </row>
    <row r="510" spans="1:10" x14ac:dyDescent="0.2">
      <c r="A510" t="s">
        <v>14</v>
      </c>
      <c r="B510" s="58">
        <v>43910</v>
      </c>
      <c r="C510" s="3">
        <v>1</v>
      </c>
      <c r="D510" s="3">
        <f t="shared" si="64"/>
        <v>253</v>
      </c>
      <c r="E510" s="4" t="e">
        <f t="shared" si="63"/>
        <v>#N/A</v>
      </c>
      <c r="F510" s="7">
        <f t="shared" si="60"/>
        <v>51.897890000000004</v>
      </c>
      <c r="G510" s="4" t="e">
        <f t="shared" si="61"/>
        <v>#N/A</v>
      </c>
      <c r="H510" s="2" t="e">
        <f t="shared" si="62"/>
        <v>#N/A</v>
      </c>
      <c r="J510" s="2" t="e">
        <f t="shared" si="65"/>
        <v>#N/A</v>
      </c>
    </row>
    <row r="511" spans="1:10" x14ac:dyDescent="0.2">
      <c r="A511" t="s">
        <v>13</v>
      </c>
      <c r="B511" s="58">
        <v>43909</v>
      </c>
      <c r="C511" s="3">
        <v>1</v>
      </c>
      <c r="D511" s="3">
        <f t="shared" si="64"/>
        <v>254</v>
      </c>
      <c r="E511" s="4" t="e">
        <f t="shared" si="63"/>
        <v>#N/A</v>
      </c>
      <c r="F511" s="7">
        <f t="shared" si="60"/>
        <v>52.103020000000001</v>
      </c>
      <c r="G511" s="4" t="e">
        <f t="shared" si="61"/>
        <v>#N/A</v>
      </c>
      <c r="H511" s="2" t="e">
        <f t="shared" si="62"/>
        <v>#N/A</v>
      </c>
      <c r="J511" s="2" t="e">
        <f t="shared" si="65"/>
        <v>#N/A</v>
      </c>
    </row>
    <row r="512" spans="1:10" x14ac:dyDescent="0.2">
      <c r="A512" t="s">
        <v>12</v>
      </c>
      <c r="B512" s="58">
        <v>43908</v>
      </c>
      <c r="C512" s="3">
        <v>1</v>
      </c>
      <c r="D512" s="3">
        <f t="shared" si="64"/>
        <v>255</v>
      </c>
      <c r="E512" s="4" t="e">
        <f t="shared" si="63"/>
        <v>#N/A</v>
      </c>
      <c r="F512" s="7">
        <f t="shared" si="60"/>
        <v>52.308150000000005</v>
      </c>
      <c r="G512" s="4" t="e">
        <f t="shared" si="61"/>
        <v>#N/A</v>
      </c>
      <c r="H512" s="2" t="e">
        <f t="shared" si="62"/>
        <v>#N/A</v>
      </c>
      <c r="J512" s="2" t="e">
        <f t="shared" si="65"/>
        <v>#N/A</v>
      </c>
    </row>
    <row r="513" spans="1:10" x14ac:dyDescent="0.2">
      <c r="A513" t="s">
        <v>18</v>
      </c>
      <c r="B513" s="58">
        <v>43907</v>
      </c>
      <c r="C513" s="3">
        <v>1</v>
      </c>
      <c r="D513" s="3">
        <f t="shared" si="64"/>
        <v>256</v>
      </c>
      <c r="E513" s="4" t="e">
        <f t="shared" si="63"/>
        <v>#N/A</v>
      </c>
      <c r="F513" s="7">
        <f t="shared" si="60"/>
        <v>52.513280000000002</v>
      </c>
      <c r="G513" s="4" t="e">
        <f t="shared" si="61"/>
        <v>#N/A</v>
      </c>
      <c r="H513" s="2" t="e">
        <f t="shared" si="62"/>
        <v>#N/A</v>
      </c>
      <c r="J513" s="2" t="e">
        <f t="shared" si="65"/>
        <v>#N/A</v>
      </c>
    </row>
    <row r="514" spans="1:10" x14ac:dyDescent="0.2">
      <c r="A514" t="s">
        <v>17</v>
      </c>
      <c r="B514" s="58">
        <v>43906</v>
      </c>
      <c r="C514" s="3">
        <v>1</v>
      </c>
      <c r="D514" s="3">
        <f t="shared" si="64"/>
        <v>257</v>
      </c>
      <c r="E514" s="4" t="e">
        <f t="shared" si="63"/>
        <v>#N/A</v>
      </c>
      <c r="F514" s="7">
        <f t="shared" si="60"/>
        <v>52.718409999999999</v>
      </c>
      <c r="G514" s="4" t="e">
        <f t="shared" si="61"/>
        <v>#N/A</v>
      </c>
      <c r="H514" s="2" t="e">
        <f t="shared" si="62"/>
        <v>#N/A</v>
      </c>
      <c r="J514" s="2" t="e">
        <f t="shared" si="65"/>
        <v>#N/A</v>
      </c>
    </row>
    <row r="515" spans="1:10" x14ac:dyDescent="0.2">
      <c r="A515" t="s">
        <v>16</v>
      </c>
      <c r="B515" s="58">
        <v>43905</v>
      </c>
      <c r="C515" s="3">
        <v>0</v>
      </c>
      <c r="D515" s="3">
        <f t="shared" si="64"/>
        <v>257</v>
      </c>
      <c r="E515" s="4" t="e">
        <f t="shared" si="63"/>
        <v>#N/A</v>
      </c>
      <c r="F515" s="7">
        <f t="shared" si="60"/>
        <v>52.718409999999999</v>
      </c>
      <c r="G515" s="4" t="e">
        <f t="shared" si="61"/>
        <v>#N/A</v>
      </c>
      <c r="H515" s="2" t="e">
        <f t="shared" si="62"/>
        <v>#N/A</v>
      </c>
      <c r="J515" s="2" t="e">
        <f t="shared" si="65"/>
        <v>#N/A</v>
      </c>
    </row>
    <row r="516" spans="1:10" x14ac:dyDescent="0.2">
      <c r="A516" t="s">
        <v>15</v>
      </c>
      <c r="B516" s="58">
        <v>43904</v>
      </c>
      <c r="C516" s="3">
        <v>0</v>
      </c>
      <c r="D516" s="3">
        <f t="shared" si="64"/>
        <v>257</v>
      </c>
      <c r="E516" s="4" t="e">
        <f t="shared" si="63"/>
        <v>#N/A</v>
      </c>
      <c r="F516" s="7">
        <f t="shared" si="60"/>
        <v>52.718409999999999</v>
      </c>
      <c r="G516" s="4" t="e">
        <f t="shared" si="61"/>
        <v>#N/A</v>
      </c>
      <c r="H516" s="2" t="e">
        <f t="shared" si="62"/>
        <v>#N/A</v>
      </c>
      <c r="J516" s="2" t="e">
        <f t="shared" si="65"/>
        <v>#N/A</v>
      </c>
    </row>
    <row r="517" spans="1:10" x14ac:dyDescent="0.2">
      <c r="A517" t="s">
        <v>14</v>
      </c>
      <c r="B517" s="58">
        <v>43903</v>
      </c>
      <c r="C517" s="3">
        <v>1</v>
      </c>
      <c r="D517" s="3">
        <f t="shared" si="64"/>
        <v>258</v>
      </c>
      <c r="E517" s="4" t="e">
        <f t="shared" si="63"/>
        <v>#N/A</v>
      </c>
      <c r="F517" s="7">
        <f t="shared" si="60"/>
        <v>52.923540000000003</v>
      </c>
      <c r="G517" s="4" t="e">
        <f t="shared" si="61"/>
        <v>#N/A</v>
      </c>
      <c r="H517" s="2" t="e">
        <f t="shared" si="62"/>
        <v>#N/A</v>
      </c>
      <c r="J517" s="2" t="e">
        <f t="shared" si="65"/>
        <v>#N/A</v>
      </c>
    </row>
    <row r="518" spans="1:10" x14ac:dyDescent="0.2">
      <c r="A518" t="s">
        <v>13</v>
      </c>
      <c r="B518" s="58">
        <v>43902</v>
      </c>
      <c r="C518" s="3">
        <v>1</v>
      </c>
      <c r="D518" s="3">
        <f t="shared" si="64"/>
        <v>259</v>
      </c>
      <c r="E518" s="4" t="e">
        <f t="shared" si="63"/>
        <v>#N/A</v>
      </c>
      <c r="F518" s="7">
        <f t="shared" si="60"/>
        <v>53.12867</v>
      </c>
      <c r="G518" s="4" t="e">
        <f t="shared" si="61"/>
        <v>#N/A</v>
      </c>
      <c r="H518" s="2" t="e">
        <f t="shared" si="62"/>
        <v>#N/A</v>
      </c>
      <c r="J518" s="2" t="e">
        <f t="shared" si="65"/>
        <v>#N/A</v>
      </c>
    </row>
    <row r="519" spans="1:10" x14ac:dyDescent="0.2">
      <c r="A519" t="s">
        <v>12</v>
      </c>
      <c r="B519" s="58">
        <v>43901</v>
      </c>
      <c r="C519" s="3">
        <v>1</v>
      </c>
      <c r="D519" s="3">
        <f t="shared" si="64"/>
        <v>260</v>
      </c>
      <c r="E519" s="4" t="e">
        <f t="shared" si="63"/>
        <v>#N/A</v>
      </c>
      <c r="F519" s="7">
        <f t="shared" si="60"/>
        <v>53.333800000000004</v>
      </c>
      <c r="G519" s="4" t="e">
        <f t="shared" si="61"/>
        <v>#N/A</v>
      </c>
      <c r="H519" s="2" t="e">
        <f t="shared" si="62"/>
        <v>#N/A</v>
      </c>
      <c r="J519" s="2" t="e">
        <f t="shared" si="65"/>
        <v>#N/A</v>
      </c>
    </row>
    <row r="520" spans="1:10" x14ac:dyDescent="0.2">
      <c r="A520" t="s">
        <v>18</v>
      </c>
      <c r="B520" s="58">
        <v>43900</v>
      </c>
      <c r="C520" s="3">
        <v>1</v>
      </c>
      <c r="D520" s="3">
        <f t="shared" si="64"/>
        <v>261</v>
      </c>
      <c r="E520" s="4" t="e">
        <f t="shared" si="63"/>
        <v>#N/A</v>
      </c>
      <c r="F520" s="7">
        <f t="shared" si="60"/>
        <v>53.538930000000001</v>
      </c>
      <c r="G520" s="4" t="e">
        <f t="shared" si="61"/>
        <v>#N/A</v>
      </c>
      <c r="H520" s="2" t="e">
        <f t="shared" si="62"/>
        <v>#N/A</v>
      </c>
      <c r="J520" s="2" t="e">
        <f t="shared" si="65"/>
        <v>#N/A</v>
      </c>
    </row>
    <row r="521" spans="1:10" x14ac:dyDescent="0.2">
      <c r="A521" t="s">
        <v>17</v>
      </c>
      <c r="B521" s="58">
        <v>43899</v>
      </c>
      <c r="C521" s="3">
        <v>1</v>
      </c>
      <c r="D521" s="3">
        <f t="shared" si="64"/>
        <v>262</v>
      </c>
      <c r="E521" s="4" t="e">
        <f t="shared" si="63"/>
        <v>#N/A</v>
      </c>
      <c r="F521" s="7">
        <f t="shared" si="60"/>
        <v>53.744060000000005</v>
      </c>
      <c r="G521" s="4" t="e">
        <f t="shared" si="61"/>
        <v>#N/A</v>
      </c>
      <c r="H521" s="2" t="e">
        <f t="shared" si="62"/>
        <v>#N/A</v>
      </c>
      <c r="J521" s="2" t="e">
        <f t="shared" si="65"/>
        <v>#N/A</v>
      </c>
    </row>
    <row r="522" spans="1:10" x14ac:dyDescent="0.2">
      <c r="A522" t="s">
        <v>16</v>
      </c>
      <c r="B522" s="58">
        <v>43898</v>
      </c>
      <c r="C522" s="3">
        <v>0</v>
      </c>
      <c r="D522" s="3">
        <f t="shared" si="64"/>
        <v>262</v>
      </c>
      <c r="E522" s="4" t="e">
        <f t="shared" si="63"/>
        <v>#N/A</v>
      </c>
      <c r="F522" s="7">
        <f t="shared" si="60"/>
        <v>53.744060000000005</v>
      </c>
      <c r="G522" s="4" t="e">
        <f t="shared" si="61"/>
        <v>#N/A</v>
      </c>
      <c r="H522" s="2" t="e">
        <f t="shared" si="62"/>
        <v>#N/A</v>
      </c>
      <c r="J522" s="2" t="e">
        <f t="shared" si="65"/>
        <v>#N/A</v>
      </c>
    </row>
    <row r="523" spans="1:10" x14ac:dyDescent="0.2">
      <c r="A523" t="s">
        <v>15</v>
      </c>
      <c r="B523" s="58">
        <v>43897</v>
      </c>
      <c r="C523" s="3">
        <v>0</v>
      </c>
      <c r="D523" s="3">
        <f t="shared" si="64"/>
        <v>262</v>
      </c>
      <c r="E523" s="4" t="e">
        <f t="shared" si="63"/>
        <v>#N/A</v>
      </c>
      <c r="F523" s="7">
        <f t="shared" si="60"/>
        <v>53.744060000000005</v>
      </c>
      <c r="G523" s="4" t="e">
        <f t="shared" si="61"/>
        <v>#N/A</v>
      </c>
      <c r="H523" s="2" t="e">
        <f t="shared" si="62"/>
        <v>#N/A</v>
      </c>
      <c r="J523" s="2" t="e">
        <f t="shared" si="65"/>
        <v>#N/A</v>
      </c>
    </row>
    <row r="524" spans="1:10" x14ac:dyDescent="0.2">
      <c r="A524" t="s">
        <v>14</v>
      </c>
      <c r="B524" s="58">
        <v>43896</v>
      </c>
      <c r="C524" s="3">
        <v>1</v>
      </c>
      <c r="D524" s="3">
        <f t="shared" si="64"/>
        <v>263</v>
      </c>
      <c r="E524" s="4" t="e">
        <f t="shared" si="63"/>
        <v>#N/A</v>
      </c>
      <c r="F524" s="7">
        <f t="shared" si="60"/>
        <v>53.949190000000002</v>
      </c>
      <c r="G524" s="4" t="e">
        <f t="shared" si="61"/>
        <v>#N/A</v>
      </c>
      <c r="H524" s="2" t="e">
        <f t="shared" si="62"/>
        <v>#N/A</v>
      </c>
      <c r="J524" s="2" t="e">
        <f t="shared" si="65"/>
        <v>#N/A</v>
      </c>
    </row>
    <row r="525" spans="1:10" x14ac:dyDescent="0.2">
      <c r="A525" t="s">
        <v>13</v>
      </c>
      <c r="B525" s="58">
        <v>43895</v>
      </c>
      <c r="C525" s="3">
        <v>1</v>
      </c>
      <c r="D525" s="3">
        <f t="shared" si="64"/>
        <v>264</v>
      </c>
      <c r="E525" s="4" t="e">
        <f t="shared" si="63"/>
        <v>#N/A</v>
      </c>
      <c r="F525" s="7">
        <f t="shared" si="60"/>
        <v>54.154319999999998</v>
      </c>
      <c r="G525" s="4" t="e">
        <f t="shared" si="61"/>
        <v>#N/A</v>
      </c>
      <c r="H525" s="2" t="e">
        <f t="shared" si="62"/>
        <v>#N/A</v>
      </c>
      <c r="J525" s="2" t="e">
        <f t="shared" si="65"/>
        <v>#N/A</v>
      </c>
    </row>
    <row r="526" spans="1:10" x14ac:dyDescent="0.2">
      <c r="A526" t="s">
        <v>12</v>
      </c>
      <c r="B526" s="58">
        <v>43894</v>
      </c>
      <c r="C526" s="3">
        <v>1</v>
      </c>
      <c r="D526" s="3">
        <f t="shared" si="64"/>
        <v>265</v>
      </c>
      <c r="E526" s="4" t="e">
        <f t="shared" si="63"/>
        <v>#N/A</v>
      </c>
      <c r="F526" s="7">
        <f t="shared" si="60"/>
        <v>54.359450000000002</v>
      </c>
      <c r="G526" s="4" t="e">
        <f t="shared" si="61"/>
        <v>#N/A</v>
      </c>
      <c r="H526" s="2" t="e">
        <f t="shared" si="62"/>
        <v>#N/A</v>
      </c>
      <c r="J526" s="2" t="e">
        <f t="shared" si="65"/>
        <v>#N/A</v>
      </c>
    </row>
    <row r="527" spans="1:10" x14ac:dyDescent="0.2">
      <c r="A527" t="s">
        <v>18</v>
      </c>
      <c r="B527" s="58">
        <v>43893</v>
      </c>
      <c r="C527" s="3">
        <v>1</v>
      </c>
      <c r="D527" s="3">
        <f t="shared" si="64"/>
        <v>266</v>
      </c>
      <c r="E527" s="4" t="e">
        <f t="shared" si="63"/>
        <v>#N/A</v>
      </c>
      <c r="F527" s="7">
        <f t="shared" si="60"/>
        <v>54.564579999999999</v>
      </c>
      <c r="G527" s="4" t="e">
        <f t="shared" si="61"/>
        <v>#N/A</v>
      </c>
      <c r="H527" s="2" t="e">
        <f t="shared" si="62"/>
        <v>#N/A</v>
      </c>
      <c r="J527" s="2" t="e">
        <f t="shared" si="65"/>
        <v>#N/A</v>
      </c>
    </row>
    <row r="528" spans="1:10" x14ac:dyDescent="0.2">
      <c r="A528" t="s">
        <v>17</v>
      </c>
      <c r="B528" s="58">
        <v>43892</v>
      </c>
      <c r="C528" s="3">
        <v>1</v>
      </c>
      <c r="D528" s="3">
        <f t="shared" si="64"/>
        <v>267</v>
      </c>
      <c r="E528" s="4" t="e">
        <f t="shared" si="63"/>
        <v>#N/A</v>
      </c>
      <c r="F528" s="7">
        <f t="shared" si="60"/>
        <v>54.769710000000003</v>
      </c>
      <c r="G528" s="4" t="e">
        <f t="shared" si="61"/>
        <v>#N/A</v>
      </c>
      <c r="H528" s="2" t="e">
        <f t="shared" si="62"/>
        <v>#N/A</v>
      </c>
      <c r="J528" s="2" t="e">
        <f t="shared" si="65"/>
        <v>#N/A</v>
      </c>
    </row>
    <row r="529" spans="1:10" x14ac:dyDescent="0.2">
      <c r="A529" t="s">
        <v>16</v>
      </c>
      <c r="B529" s="58">
        <v>43891</v>
      </c>
      <c r="C529" s="3">
        <v>0</v>
      </c>
      <c r="D529" s="3">
        <f t="shared" si="64"/>
        <v>267</v>
      </c>
      <c r="E529" s="4" t="e">
        <f t="shared" si="63"/>
        <v>#N/A</v>
      </c>
      <c r="F529" s="7">
        <f t="shared" si="60"/>
        <v>54.769710000000003</v>
      </c>
      <c r="G529" s="4" t="e">
        <f t="shared" si="61"/>
        <v>#N/A</v>
      </c>
      <c r="H529" s="2" t="e">
        <f t="shared" si="62"/>
        <v>#N/A</v>
      </c>
      <c r="J529" s="2" t="e">
        <f>H529-$I$499</f>
        <v>#N/A</v>
      </c>
    </row>
    <row r="530" spans="1:10" x14ac:dyDescent="0.2">
      <c r="A530" t="s">
        <v>15</v>
      </c>
      <c r="B530" s="58">
        <v>43890</v>
      </c>
      <c r="C530" s="3">
        <v>0</v>
      </c>
      <c r="D530" s="3">
        <f t="shared" si="64"/>
        <v>267</v>
      </c>
      <c r="E530" s="4" t="e">
        <f t="shared" si="63"/>
        <v>#N/A</v>
      </c>
      <c r="F530" s="7">
        <f t="shared" si="60"/>
        <v>54.769710000000003</v>
      </c>
      <c r="G530" s="4" t="e">
        <f t="shared" si="61"/>
        <v>#N/A</v>
      </c>
      <c r="H530" s="2" t="e">
        <f t="shared" si="62"/>
        <v>#N/A</v>
      </c>
      <c r="I530" s="2" t="e">
        <f>$C$1/12*5.5</f>
        <v>#N/A</v>
      </c>
      <c r="J530" s="2" t="e">
        <f t="shared" ref="J530:J557" si="66">H530-$I$530</f>
        <v>#N/A</v>
      </c>
    </row>
    <row r="531" spans="1:10" x14ac:dyDescent="0.2">
      <c r="A531" t="s">
        <v>14</v>
      </c>
      <c r="B531" s="58">
        <v>43889</v>
      </c>
      <c r="C531" s="3">
        <v>1</v>
      </c>
      <c r="D531" s="3">
        <f t="shared" si="64"/>
        <v>268</v>
      </c>
      <c r="E531" s="4" t="e">
        <f t="shared" si="63"/>
        <v>#N/A</v>
      </c>
      <c r="F531" s="7">
        <f t="shared" si="60"/>
        <v>54.97484</v>
      </c>
      <c r="G531" s="4" t="e">
        <f t="shared" si="61"/>
        <v>#N/A</v>
      </c>
      <c r="H531" s="2" t="e">
        <f t="shared" si="62"/>
        <v>#N/A</v>
      </c>
      <c r="J531" s="2" t="e">
        <f t="shared" si="66"/>
        <v>#N/A</v>
      </c>
    </row>
    <row r="532" spans="1:10" x14ac:dyDescent="0.2">
      <c r="A532" t="s">
        <v>13</v>
      </c>
      <c r="B532" s="58">
        <v>43888</v>
      </c>
      <c r="C532" s="3">
        <v>1</v>
      </c>
      <c r="D532" s="3">
        <f t="shared" si="64"/>
        <v>269</v>
      </c>
      <c r="E532" s="4" t="e">
        <f t="shared" si="63"/>
        <v>#N/A</v>
      </c>
      <c r="F532" s="7">
        <f t="shared" si="60"/>
        <v>55.179970000000004</v>
      </c>
      <c r="G532" s="4" t="e">
        <f t="shared" si="61"/>
        <v>#N/A</v>
      </c>
      <c r="H532" s="2" t="e">
        <f t="shared" si="62"/>
        <v>#N/A</v>
      </c>
      <c r="J532" s="2" t="e">
        <f t="shared" si="66"/>
        <v>#N/A</v>
      </c>
    </row>
    <row r="533" spans="1:10" x14ac:dyDescent="0.2">
      <c r="A533" t="s">
        <v>12</v>
      </c>
      <c r="B533" s="58">
        <v>43887</v>
      </c>
      <c r="C533" s="3">
        <v>1</v>
      </c>
      <c r="D533" s="3">
        <f t="shared" si="64"/>
        <v>270</v>
      </c>
      <c r="E533" s="4" t="e">
        <f t="shared" si="63"/>
        <v>#N/A</v>
      </c>
      <c r="F533" s="7">
        <f t="shared" si="60"/>
        <v>55.385100000000001</v>
      </c>
      <c r="G533" s="4" t="e">
        <f t="shared" si="61"/>
        <v>#N/A</v>
      </c>
      <c r="H533" s="2" t="e">
        <f t="shared" si="62"/>
        <v>#N/A</v>
      </c>
      <c r="J533" s="2" t="e">
        <f t="shared" si="66"/>
        <v>#N/A</v>
      </c>
    </row>
    <row r="534" spans="1:10" x14ac:dyDescent="0.2">
      <c r="A534" t="s">
        <v>18</v>
      </c>
      <c r="B534" s="58">
        <v>43886</v>
      </c>
      <c r="C534" s="3">
        <v>1</v>
      </c>
      <c r="D534" s="3">
        <f t="shared" si="64"/>
        <v>271</v>
      </c>
      <c r="E534" s="4" t="e">
        <f t="shared" si="63"/>
        <v>#N/A</v>
      </c>
      <c r="F534" s="7">
        <f t="shared" si="60"/>
        <v>55.590230000000005</v>
      </c>
      <c r="G534" s="4" t="e">
        <f t="shared" si="61"/>
        <v>#N/A</v>
      </c>
      <c r="H534" s="2" t="e">
        <f t="shared" si="62"/>
        <v>#N/A</v>
      </c>
      <c r="J534" s="2" t="e">
        <f t="shared" si="66"/>
        <v>#N/A</v>
      </c>
    </row>
    <row r="535" spans="1:10" x14ac:dyDescent="0.2">
      <c r="A535" t="s">
        <v>17</v>
      </c>
      <c r="B535" s="58">
        <v>43885</v>
      </c>
      <c r="C535" s="3">
        <v>1</v>
      </c>
      <c r="D535" s="3">
        <f t="shared" si="64"/>
        <v>272</v>
      </c>
      <c r="E535" s="4" t="e">
        <f t="shared" si="63"/>
        <v>#N/A</v>
      </c>
      <c r="F535" s="7">
        <f t="shared" si="60"/>
        <v>55.795360000000002</v>
      </c>
      <c r="G535" s="4" t="e">
        <f t="shared" si="61"/>
        <v>#N/A</v>
      </c>
      <c r="H535" s="2" t="e">
        <f t="shared" si="62"/>
        <v>#N/A</v>
      </c>
      <c r="J535" s="2" t="e">
        <f t="shared" si="66"/>
        <v>#N/A</v>
      </c>
    </row>
    <row r="536" spans="1:10" x14ac:dyDescent="0.2">
      <c r="A536" t="s">
        <v>16</v>
      </c>
      <c r="B536" s="58">
        <v>43884</v>
      </c>
      <c r="C536" s="3">
        <v>0</v>
      </c>
      <c r="D536" s="3">
        <f t="shared" si="64"/>
        <v>272</v>
      </c>
      <c r="E536" s="4" t="e">
        <f t="shared" si="63"/>
        <v>#N/A</v>
      </c>
      <c r="F536" s="7">
        <f t="shared" si="60"/>
        <v>55.795360000000002</v>
      </c>
      <c r="G536" s="4" t="e">
        <f t="shared" si="61"/>
        <v>#N/A</v>
      </c>
      <c r="H536" s="2" t="e">
        <f t="shared" si="62"/>
        <v>#N/A</v>
      </c>
      <c r="J536" s="2" t="e">
        <f t="shared" si="66"/>
        <v>#N/A</v>
      </c>
    </row>
    <row r="537" spans="1:10" x14ac:dyDescent="0.2">
      <c r="A537" t="s">
        <v>15</v>
      </c>
      <c r="B537" s="58">
        <v>43883</v>
      </c>
      <c r="C537" s="3">
        <v>0</v>
      </c>
      <c r="D537" s="3">
        <f t="shared" si="64"/>
        <v>272</v>
      </c>
      <c r="E537" s="4" t="e">
        <f t="shared" si="63"/>
        <v>#N/A</v>
      </c>
      <c r="F537" s="7">
        <f t="shared" si="60"/>
        <v>55.795360000000002</v>
      </c>
      <c r="G537" s="4" t="e">
        <f t="shared" si="61"/>
        <v>#N/A</v>
      </c>
      <c r="H537" s="2" t="e">
        <f t="shared" si="62"/>
        <v>#N/A</v>
      </c>
      <c r="J537" s="2" t="e">
        <f t="shared" si="66"/>
        <v>#N/A</v>
      </c>
    </row>
    <row r="538" spans="1:10" x14ac:dyDescent="0.2">
      <c r="A538" t="s">
        <v>14</v>
      </c>
      <c r="B538" s="58">
        <v>43882</v>
      </c>
      <c r="C538" s="3">
        <v>1</v>
      </c>
      <c r="D538" s="3">
        <f t="shared" si="64"/>
        <v>273</v>
      </c>
      <c r="E538" s="4" t="e">
        <f t="shared" si="63"/>
        <v>#N/A</v>
      </c>
      <c r="F538" s="7">
        <f t="shared" si="60"/>
        <v>56.000489999999999</v>
      </c>
      <c r="G538" s="4" t="e">
        <f t="shared" si="61"/>
        <v>#N/A</v>
      </c>
      <c r="H538" s="2" t="e">
        <f t="shared" si="62"/>
        <v>#N/A</v>
      </c>
      <c r="J538" s="2" t="e">
        <f t="shared" si="66"/>
        <v>#N/A</v>
      </c>
    </row>
    <row r="539" spans="1:10" x14ac:dyDescent="0.2">
      <c r="A539" t="s">
        <v>13</v>
      </c>
      <c r="B539" s="58">
        <v>43881</v>
      </c>
      <c r="C539" s="3">
        <v>1</v>
      </c>
      <c r="D539" s="3">
        <f t="shared" si="64"/>
        <v>274</v>
      </c>
      <c r="E539" s="4" t="e">
        <f t="shared" si="63"/>
        <v>#N/A</v>
      </c>
      <c r="F539" s="7">
        <f t="shared" si="60"/>
        <v>56.205620000000003</v>
      </c>
      <c r="G539" s="4" t="e">
        <f t="shared" si="61"/>
        <v>#N/A</v>
      </c>
      <c r="H539" s="2" t="e">
        <f t="shared" si="62"/>
        <v>#N/A</v>
      </c>
      <c r="J539" s="2" t="e">
        <f t="shared" si="66"/>
        <v>#N/A</v>
      </c>
    </row>
    <row r="540" spans="1:10" x14ac:dyDescent="0.2">
      <c r="A540" t="s">
        <v>12</v>
      </c>
      <c r="B540" s="58">
        <v>43880</v>
      </c>
      <c r="C540" s="3">
        <v>1</v>
      </c>
      <c r="D540" s="3">
        <f t="shared" si="64"/>
        <v>275</v>
      </c>
      <c r="E540" s="4" t="e">
        <f t="shared" si="63"/>
        <v>#N/A</v>
      </c>
      <c r="F540" s="7">
        <f t="shared" si="60"/>
        <v>56.41075</v>
      </c>
      <c r="G540" s="4" t="e">
        <f t="shared" si="61"/>
        <v>#N/A</v>
      </c>
      <c r="H540" s="2" t="e">
        <f t="shared" si="62"/>
        <v>#N/A</v>
      </c>
      <c r="J540" s="2" t="e">
        <f t="shared" si="66"/>
        <v>#N/A</v>
      </c>
    </row>
    <row r="541" spans="1:10" x14ac:dyDescent="0.2">
      <c r="A541" t="s">
        <v>18</v>
      </c>
      <c r="B541" s="58">
        <v>43879</v>
      </c>
      <c r="C541" s="3">
        <v>1</v>
      </c>
      <c r="D541" s="3">
        <f t="shared" si="64"/>
        <v>276</v>
      </c>
      <c r="E541" s="4" t="e">
        <f t="shared" si="63"/>
        <v>#N/A</v>
      </c>
      <c r="F541" s="7">
        <f t="shared" si="60"/>
        <v>56.615880000000004</v>
      </c>
      <c r="G541" s="4" t="e">
        <f t="shared" si="61"/>
        <v>#N/A</v>
      </c>
      <c r="H541" s="2" t="e">
        <f t="shared" si="62"/>
        <v>#N/A</v>
      </c>
      <c r="J541" s="2" t="e">
        <f t="shared" si="66"/>
        <v>#N/A</v>
      </c>
    </row>
    <row r="542" spans="1:10" x14ac:dyDescent="0.2">
      <c r="A542" t="s">
        <v>17</v>
      </c>
      <c r="B542" s="58">
        <v>43878</v>
      </c>
      <c r="C542" s="3">
        <v>1</v>
      </c>
      <c r="D542" s="3">
        <f t="shared" si="64"/>
        <v>277</v>
      </c>
      <c r="E542" s="4" t="e">
        <f t="shared" si="63"/>
        <v>#N/A</v>
      </c>
      <c r="F542" s="7">
        <f t="shared" si="60"/>
        <v>56.821010000000001</v>
      </c>
      <c r="G542" s="4" t="e">
        <f t="shared" si="61"/>
        <v>#N/A</v>
      </c>
      <c r="H542" s="2" t="e">
        <f t="shared" si="62"/>
        <v>#N/A</v>
      </c>
      <c r="J542" s="2" t="e">
        <f t="shared" si="66"/>
        <v>#N/A</v>
      </c>
    </row>
    <row r="543" spans="1:10" x14ac:dyDescent="0.2">
      <c r="A543" t="s">
        <v>16</v>
      </c>
      <c r="B543" s="58">
        <v>43877</v>
      </c>
      <c r="C543" s="3">
        <v>0</v>
      </c>
      <c r="D543" s="3">
        <f t="shared" si="64"/>
        <v>277</v>
      </c>
      <c r="E543" s="4" t="e">
        <f t="shared" si="63"/>
        <v>#N/A</v>
      </c>
      <c r="F543" s="7">
        <f t="shared" si="60"/>
        <v>56.821010000000001</v>
      </c>
      <c r="G543" s="4" t="e">
        <f t="shared" si="61"/>
        <v>#N/A</v>
      </c>
      <c r="H543" s="2" t="e">
        <f t="shared" si="62"/>
        <v>#N/A</v>
      </c>
      <c r="J543" s="2" t="e">
        <f t="shared" si="66"/>
        <v>#N/A</v>
      </c>
    </row>
    <row r="544" spans="1:10" x14ac:dyDescent="0.2">
      <c r="A544" t="s">
        <v>15</v>
      </c>
      <c r="B544" s="58">
        <v>43876</v>
      </c>
      <c r="C544" s="3">
        <v>0</v>
      </c>
      <c r="D544" s="3">
        <f t="shared" si="64"/>
        <v>277</v>
      </c>
      <c r="E544" s="4" t="e">
        <f t="shared" si="63"/>
        <v>#N/A</v>
      </c>
      <c r="F544" s="7">
        <f t="shared" si="60"/>
        <v>56.821010000000001</v>
      </c>
      <c r="G544" s="4" t="e">
        <f t="shared" si="61"/>
        <v>#N/A</v>
      </c>
      <c r="H544" s="2" t="e">
        <f t="shared" si="62"/>
        <v>#N/A</v>
      </c>
      <c r="J544" s="2" t="e">
        <f t="shared" si="66"/>
        <v>#N/A</v>
      </c>
    </row>
    <row r="545" spans="1:10" x14ac:dyDescent="0.2">
      <c r="A545" t="s">
        <v>14</v>
      </c>
      <c r="B545" s="58">
        <v>43875</v>
      </c>
      <c r="C545" s="62">
        <v>0</v>
      </c>
      <c r="D545" s="3">
        <f t="shared" si="64"/>
        <v>277</v>
      </c>
      <c r="E545" s="4" t="e">
        <f t="shared" si="63"/>
        <v>#N/A</v>
      </c>
      <c r="F545" s="7">
        <f t="shared" si="60"/>
        <v>56.821010000000001</v>
      </c>
      <c r="G545" s="4" t="e">
        <f t="shared" si="61"/>
        <v>#N/A</v>
      </c>
      <c r="H545" s="2" t="e">
        <f t="shared" si="62"/>
        <v>#N/A</v>
      </c>
      <c r="J545" s="2" t="e">
        <f t="shared" si="66"/>
        <v>#N/A</v>
      </c>
    </row>
    <row r="546" spans="1:10" x14ac:dyDescent="0.2">
      <c r="A546" t="s">
        <v>13</v>
      </c>
      <c r="B546" s="58">
        <v>43874</v>
      </c>
      <c r="C546" s="62">
        <v>0</v>
      </c>
      <c r="D546" s="3">
        <f t="shared" si="64"/>
        <v>277</v>
      </c>
      <c r="E546" s="4" t="e">
        <f t="shared" si="63"/>
        <v>#N/A</v>
      </c>
      <c r="F546" s="7">
        <f t="shared" si="60"/>
        <v>56.821010000000001</v>
      </c>
      <c r="G546" s="4" t="e">
        <f t="shared" si="61"/>
        <v>#N/A</v>
      </c>
      <c r="H546" s="2" t="e">
        <f t="shared" si="62"/>
        <v>#N/A</v>
      </c>
      <c r="J546" s="2" t="e">
        <f t="shared" si="66"/>
        <v>#N/A</v>
      </c>
    </row>
    <row r="547" spans="1:10" x14ac:dyDescent="0.2">
      <c r="A547" t="s">
        <v>12</v>
      </c>
      <c r="B547" s="58">
        <v>43873</v>
      </c>
      <c r="C547" s="62">
        <v>0</v>
      </c>
      <c r="D547" s="3">
        <f t="shared" si="64"/>
        <v>277</v>
      </c>
      <c r="E547" s="4" t="e">
        <f t="shared" si="63"/>
        <v>#N/A</v>
      </c>
      <c r="F547" s="7">
        <f t="shared" si="60"/>
        <v>56.821010000000001</v>
      </c>
      <c r="G547" s="4" t="e">
        <f t="shared" si="61"/>
        <v>#N/A</v>
      </c>
      <c r="H547" s="2" t="e">
        <f t="shared" si="62"/>
        <v>#N/A</v>
      </c>
      <c r="J547" s="2" t="e">
        <f t="shared" si="66"/>
        <v>#N/A</v>
      </c>
    </row>
    <row r="548" spans="1:10" x14ac:dyDescent="0.2">
      <c r="A548" t="s">
        <v>18</v>
      </c>
      <c r="B548" s="58">
        <v>43872</v>
      </c>
      <c r="C548" s="62">
        <v>0</v>
      </c>
      <c r="D548" s="3">
        <f t="shared" si="64"/>
        <v>277</v>
      </c>
      <c r="E548" s="4" t="e">
        <f t="shared" si="63"/>
        <v>#N/A</v>
      </c>
      <c r="F548" s="7">
        <f t="shared" si="60"/>
        <v>56.821010000000001</v>
      </c>
      <c r="G548" s="4" t="e">
        <f t="shared" si="61"/>
        <v>#N/A</v>
      </c>
      <c r="H548" s="2" t="e">
        <f t="shared" si="62"/>
        <v>#N/A</v>
      </c>
      <c r="J548" s="2" t="e">
        <f t="shared" si="66"/>
        <v>#N/A</v>
      </c>
    </row>
    <row r="549" spans="1:10" x14ac:dyDescent="0.2">
      <c r="A549" t="s">
        <v>17</v>
      </c>
      <c r="B549" s="58">
        <v>43871</v>
      </c>
      <c r="C549" s="62">
        <v>0</v>
      </c>
      <c r="D549" s="3">
        <f t="shared" si="64"/>
        <v>277</v>
      </c>
      <c r="E549" s="4" t="e">
        <f t="shared" si="63"/>
        <v>#N/A</v>
      </c>
      <c r="F549" s="7">
        <f t="shared" si="60"/>
        <v>56.821010000000001</v>
      </c>
      <c r="G549" s="4" t="e">
        <f t="shared" si="61"/>
        <v>#N/A</v>
      </c>
      <c r="H549" s="2" t="e">
        <f t="shared" si="62"/>
        <v>#N/A</v>
      </c>
      <c r="J549" s="2" t="e">
        <f t="shared" si="66"/>
        <v>#N/A</v>
      </c>
    </row>
    <row r="550" spans="1:10" x14ac:dyDescent="0.2">
      <c r="A550" t="s">
        <v>16</v>
      </c>
      <c r="B550" s="58">
        <v>43870</v>
      </c>
      <c r="C550" s="3">
        <v>0</v>
      </c>
      <c r="D550" s="3">
        <f t="shared" si="64"/>
        <v>277</v>
      </c>
      <c r="E550" s="4" t="e">
        <f t="shared" si="63"/>
        <v>#N/A</v>
      </c>
      <c r="F550" s="7">
        <f t="shared" si="60"/>
        <v>56.821010000000001</v>
      </c>
      <c r="G550" s="4" t="e">
        <f t="shared" si="61"/>
        <v>#N/A</v>
      </c>
      <c r="H550" s="2" t="e">
        <f t="shared" si="62"/>
        <v>#N/A</v>
      </c>
      <c r="J550" s="2" t="e">
        <f t="shared" si="66"/>
        <v>#N/A</v>
      </c>
    </row>
    <row r="551" spans="1:10" x14ac:dyDescent="0.2">
      <c r="A551" t="s">
        <v>15</v>
      </c>
      <c r="B551" s="58">
        <v>43869</v>
      </c>
      <c r="C551" s="3">
        <v>0</v>
      </c>
      <c r="D551" s="3">
        <f t="shared" si="64"/>
        <v>277</v>
      </c>
      <c r="E551" s="4" t="e">
        <f t="shared" si="63"/>
        <v>#N/A</v>
      </c>
      <c r="F551" s="7">
        <f t="shared" si="60"/>
        <v>56.821010000000001</v>
      </c>
      <c r="G551" s="4" t="e">
        <f t="shared" si="61"/>
        <v>#N/A</v>
      </c>
      <c r="H551" s="2" t="e">
        <f t="shared" si="62"/>
        <v>#N/A</v>
      </c>
      <c r="J551" s="2" t="e">
        <f t="shared" si="66"/>
        <v>#N/A</v>
      </c>
    </row>
    <row r="552" spans="1:10" x14ac:dyDescent="0.2">
      <c r="A552" t="s">
        <v>14</v>
      </c>
      <c r="B552" s="58">
        <v>43868</v>
      </c>
      <c r="C552" s="3">
        <v>1</v>
      </c>
      <c r="D552" s="3">
        <f t="shared" si="64"/>
        <v>278</v>
      </c>
      <c r="E552" s="4" t="e">
        <f t="shared" si="63"/>
        <v>#N/A</v>
      </c>
      <c r="F552" s="7">
        <f t="shared" si="60"/>
        <v>57.026140000000005</v>
      </c>
      <c r="G552" s="4" t="e">
        <f t="shared" si="61"/>
        <v>#N/A</v>
      </c>
      <c r="H552" s="2" t="e">
        <f t="shared" si="62"/>
        <v>#N/A</v>
      </c>
      <c r="J552" s="2" t="e">
        <f t="shared" si="66"/>
        <v>#N/A</v>
      </c>
    </row>
    <row r="553" spans="1:10" x14ac:dyDescent="0.2">
      <c r="A553" t="s">
        <v>13</v>
      </c>
      <c r="B553" s="58">
        <v>43867</v>
      </c>
      <c r="C553" s="3">
        <v>1</v>
      </c>
      <c r="D553" s="3">
        <f t="shared" si="64"/>
        <v>279</v>
      </c>
      <c r="E553" s="4" t="e">
        <f t="shared" si="63"/>
        <v>#N/A</v>
      </c>
      <c r="F553" s="7">
        <f t="shared" ref="F553:F616" si="67">D553*0.20513</f>
        <v>57.231270000000002</v>
      </c>
      <c r="G553" s="4" t="e">
        <f t="shared" ref="G553:G616" si="68">F553/235*$C$1</f>
        <v>#N/A</v>
      </c>
      <c r="H553" s="2" t="e">
        <f t="shared" ref="H553:H616" si="69">E553+G553</f>
        <v>#N/A</v>
      </c>
      <c r="J553" s="2" t="e">
        <f t="shared" si="66"/>
        <v>#N/A</v>
      </c>
    </row>
    <row r="554" spans="1:10" x14ac:dyDescent="0.2">
      <c r="A554" t="s">
        <v>12</v>
      </c>
      <c r="B554" s="58">
        <v>43866</v>
      </c>
      <c r="C554" s="3">
        <v>1</v>
      </c>
      <c r="D554" s="3">
        <f t="shared" si="64"/>
        <v>280</v>
      </c>
      <c r="E554" s="4" t="e">
        <f t="shared" ref="E554:E617" si="70">D554/235*$C$1</f>
        <v>#N/A</v>
      </c>
      <c r="F554" s="7">
        <f t="shared" si="67"/>
        <v>57.436399999999999</v>
      </c>
      <c r="G554" s="4" t="e">
        <f t="shared" si="68"/>
        <v>#N/A</v>
      </c>
      <c r="H554" s="2" t="e">
        <f t="shared" si="69"/>
        <v>#N/A</v>
      </c>
      <c r="J554" s="2" t="e">
        <f t="shared" si="66"/>
        <v>#N/A</v>
      </c>
    </row>
    <row r="555" spans="1:10" x14ac:dyDescent="0.2">
      <c r="A555" t="s">
        <v>18</v>
      </c>
      <c r="B555" s="58">
        <v>43865</v>
      </c>
      <c r="C555" s="3">
        <v>1</v>
      </c>
      <c r="D555" s="3">
        <f t="shared" si="64"/>
        <v>281</v>
      </c>
      <c r="E555" s="4" t="e">
        <f t="shared" si="70"/>
        <v>#N/A</v>
      </c>
      <c r="F555" s="7">
        <f t="shared" si="67"/>
        <v>57.641530000000003</v>
      </c>
      <c r="G555" s="4" t="e">
        <f t="shared" si="68"/>
        <v>#N/A</v>
      </c>
      <c r="H555" s="2" t="e">
        <f t="shared" si="69"/>
        <v>#N/A</v>
      </c>
      <c r="J555" s="2" t="e">
        <f t="shared" si="66"/>
        <v>#N/A</v>
      </c>
    </row>
    <row r="556" spans="1:10" x14ac:dyDescent="0.2">
      <c r="A556" t="s">
        <v>17</v>
      </c>
      <c r="B556" s="58">
        <v>43864</v>
      </c>
      <c r="C556" s="3">
        <v>1</v>
      </c>
      <c r="D556" s="3">
        <f t="shared" ref="D556:D619" si="71">D555+C556</f>
        <v>282</v>
      </c>
      <c r="E556" s="4" t="e">
        <f t="shared" si="70"/>
        <v>#N/A</v>
      </c>
      <c r="F556" s="7">
        <f t="shared" si="67"/>
        <v>57.84666</v>
      </c>
      <c r="G556" s="4" t="e">
        <f t="shared" si="68"/>
        <v>#N/A</v>
      </c>
      <c r="H556" s="2" t="e">
        <f t="shared" si="69"/>
        <v>#N/A</v>
      </c>
      <c r="J556" s="2" t="e">
        <f t="shared" si="66"/>
        <v>#N/A</v>
      </c>
    </row>
    <row r="557" spans="1:10" x14ac:dyDescent="0.2">
      <c r="A557" t="s">
        <v>16</v>
      </c>
      <c r="B557" s="58">
        <v>43863</v>
      </c>
      <c r="C557" s="3">
        <v>0</v>
      </c>
      <c r="D557" s="3">
        <f t="shared" si="71"/>
        <v>282</v>
      </c>
      <c r="E557" s="4" t="e">
        <f t="shared" si="70"/>
        <v>#N/A</v>
      </c>
      <c r="F557" s="7">
        <f t="shared" si="67"/>
        <v>57.84666</v>
      </c>
      <c r="G557" s="4" t="e">
        <f t="shared" si="68"/>
        <v>#N/A</v>
      </c>
      <c r="H557" s="2" t="e">
        <f t="shared" si="69"/>
        <v>#N/A</v>
      </c>
      <c r="J557" s="2" t="e">
        <f t="shared" si="66"/>
        <v>#N/A</v>
      </c>
    </row>
    <row r="558" spans="1:10" x14ac:dyDescent="0.2">
      <c r="A558" t="s">
        <v>15</v>
      </c>
      <c r="B558" s="58">
        <v>43862</v>
      </c>
      <c r="C558" s="3">
        <v>0</v>
      </c>
      <c r="D558" s="3">
        <f t="shared" si="71"/>
        <v>282</v>
      </c>
      <c r="E558" s="4" t="e">
        <f t="shared" si="70"/>
        <v>#N/A</v>
      </c>
      <c r="F558" s="7">
        <f t="shared" si="67"/>
        <v>57.84666</v>
      </c>
      <c r="G558" s="4" t="e">
        <f t="shared" si="68"/>
        <v>#N/A</v>
      </c>
      <c r="H558" s="2" t="e">
        <f t="shared" si="69"/>
        <v>#N/A</v>
      </c>
      <c r="J558" s="2" t="e">
        <f>H558-$I$530</f>
        <v>#N/A</v>
      </c>
    </row>
    <row r="559" spans="1:10" x14ac:dyDescent="0.2">
      <c r="A559" t="s">
        <v>14</v>
      </c>
      <c r="B559" s="58">
        <v>43861</v>
      </c>
      <c r="C559" s="3">
        <v>1</v>
      </c>
      <c r="D559" s="3">
        <f t="shared" si="71"/>
        <v>283</v>
      </c>
      <c r="E559" s="4" t="e">
        <f t="shared" si="70"/>
        <v>#N/A</v>
      </c>
      <c r="F559" s="7">
        <f t="shared" si="67"/>
        <v>58.051790000000004</v>
      </c>
      <c r="G559" s="4" t="e">
        <f t="shared" si="68"/>
        <v>#N/A</v>
      </c>
      <c r="H559" s="2" t="e">
        <f t="shared" si="69"/>
        <v>#N/A</v>
      </c>
      <c r="I559" s="2" t="e">
        <f>$C$1/12*6.5</f>
        <v>#N/A</v>
      </c>
      <c r="J559" s="2" t="e">
        <f t="shared" ref="J559:J588" si="72">H559-$I$559</f>
        <v>#N/A</v>
      </c>
    </row>
    <row r="560" spans="1:10" x14ac:dyDescent="0.2">
      <c r="A560" t="s">
        <v>13</v>
      </c>
      <c r="B560" s="58">
        <v>43860</v>
      </c>
      <c r="C560" s="3">
        <v>1</v>
      </c>
      <c r="D560" s="3">
        <f t="shared" si="71"/>
        <v>284</v>
      </c>
      <c r="E560" s="4" t="e">
        <f t="shared" si="70"/>
        <v>#N/A</v>
      </c>
      <c r="F560" s="7">
        <f t="shared" si="67"/>
        <v>58.256920000000001</v>
      </c>
      <c r="G560" s="4" t="e">
        <f t="shared" si="68"/>
        <v>#N/A</v>
      </c>
      <c r="H560" s="2" t="e">
        <f t="shared" si="69"/>
        <v>#N/A</v>
      </c>
      <c r="J560" s="2" t="e">
        <f t="shared" si="72"/>
        <v>#N/A</v>
      </c>
    </row>
    <row r="561" spans="1:10" x14ac:dyDescent="0.2">
      <c r="A561" t="s">
        <v>12</v>
      </c>
      <c r="B561" s="58">
        <v>43859</v>
      </c>
      <c r="C561" s="3">
        <v>1</v>
      </c>
      <c r="D561" s="3">
        <f t="shared" si="71"/>
        <v>285</v>
      </c>
      <c r="E561" s="4" t="e">
        <f t="shared" si="70"/>
        <v>#N/A</v>
      </c>
      <c r="F561" s="7">
        <f t="shared" si="67"/>
        <v>58.462050000000005</v>
      </c>
      <c r="G561" s="4" t="e">
        <f t="shared" si="68"/>
        <v>#N/A</v>
      </c>
      <c r="H561" s="2" t="e">
        <f t="shared" si="69"/>
        <v>#N/A</v>
      </c>
      <c r="J561" s="2" t="e">
        <f t="shared" si="72"/>
        <v>#N/A</v>
      </c>
    </row>
    <row r="562" spans="1:10" x14ac:dyDescent="0.2">
      <c r="A562" t="s">
        <v>18</v>
      </c>
      <c r="B562" s="58">
        <v>43858</v>
      </c>
      <c r="C562" s="3">
        <v>1</v>
      </c>
      <c r="D562" s="3">
        <f t="shared" si="71"/>
        <v>286</v>
      </c>
      <c r="E562" s="4" t="e">
        <f t="shared" si="70"/>
        <v>#N/A</v>
      </c>
      <c r="F562" s="7">
        <f t="shared" si="67"/>
        <v>58.667180000000002</v>
      </c>
      <c r="G562" s="4" t="e">
        <f t="shared" si="68"/>
        <v>#N/A</v>
      </c>
      <c r="H562" s="2" t="e">
        <f t="shared" si="69"/>
        <v>#N/A</v>
      </c>
      <c r="J562" s="2" t="e">
        <f t="shared" si="72"/>
        <v>#N/A</v>
      </c>
    </row>
    <row r="563" spans="1:10" x14ac:dyDescent="0.2">
      <c r="A563" t="s">
        <v>17</v>
      </c>
      <c r="B563" s="58">
        <v>43857</v>
      </c>
      <c r="C563" s="3">
        <v>1</v>
      </c>
      <c r="D563" s="3">
        <f t="shared" si="71"/>
        <v>287</v>
      </c>
      <c r="E563" s="4" t="e">
        <f t="shared" si="70"/>
        <v>#N/A</v>
      </c>
      <c r="F563" s="7">
        <f t="shared" si="67"/>
        <v>58.872309999999999</v>
      </c>
      <c r="G563" s="4" t="e">
        <f t="shared" si="68"/>
        <v>#N/A</v>
      </c>
      <c r="H563" s="2" t="e">
        <f t="shared" si="69"/>
        <v>#N/A</v>
      </c>
      <c r="J563" s="2" t="e">
        <f t="shared" si="72"/>
        <v>#N/A</v>
      </c>
    </row>
    <row r="564" spans="1:10" x14ac:dyDescent="0.2">
      <c r="A564" t="s">
        <v>16</v>
      </c>
      <c r="B564" s="58">
        <v>43856</v>
      </c>
      <c r="C564" s="3">
        <v>0</v>
      </c>
      <c r="D564" s="3">
        <f t="shared" si="71"/>
        <v>287</v>
      </c>
      <c r="E564" s="4" t="e">
        <f t="shared" si="70"/>
        <v>#N/A</v>
      </c>
      <c r="F564" s="7">
        <f t="shared" si="67"/>
        <v>58.872309999999999</v>
      </c>
      <c r="G564" s="4" t="e">
        <f t="shared" si="68"/>
        <v>#N/A</v>
      </c>
      <c r="H564" s="2" t="e">
        <f t="shared" si="69"/>
        <v>#N/A</v>
      </c>
      <c r="J564" s="2" t="e">
        <f t="shared" si="72"/>
        <v>#N/A</v>
      </c>
    </row>
    <row r="565" spans="1:10" x14ac:dyDescent="0.2">
      <c r="A565" t="s">
        <v>15</v>
      </c>
      <c r="B565" s="58">
        <v>43855</v>
      </c>
      <c r="C565" s="3">
        <v>0</v>
      </c>
      <c r="D565" s="3">
        <f t="shared" si="71"/>
        <v>287</v>
      </c>
      <c r="E565" s="4" t="e">
        <f t="shared" si="70"/>
        <v>#N/A</v>
      </c>
      <c r="F565" s="7">
        <f t="shared" si="67"/>
        <v>58.872309999999999</v>
      </c>
      <c r="G565" s="4" t="e">
        <f t="shared" si="68"/>
        <v>#N/A</v>
      </c>
      <c r="H565" s="2" t="e">
        <f t="shared" si="69"/>
        <v>#N/A</v>
      </c>
      <c r="J565" s="2" t="e">
        <f t="shared" si="72"/>
        <v>#N/A</v>
      </c>
    </row>
    <row r="566" spans="1:10" x14ac:dyDescent="0.2">
      <c r="A566" t="s">
        <v>14</v>
      </c>
      <c r="B566" s="58">
        <v>43854</v>
      </c>
      <c r="C566" s="3">
        <v>1</v>
      </c>
      <c r="D566" s="3">
        <f t="shared" si="71"/>
        <v>288</v>
      </c>
      <c r="E566" s="4" t="e">
        <f t="shared" si="70"/>
        <v>#N/A</v>
      </c>
      <c r="F566" s="7">
        <f t="shared" si="67"/>
        <v>59.077440000000003</v>
      </c>
      <c r="G566" s="4" t="e">
        <f t="shared" si="68"/>
        <v>#N/A</v>
      </c>
      <c r="H566" s="2" t="e">
        <f t="shared" si="69"/>
        <v>#N/A</v>
      </c>
      <c r="J566" s="2" t="e">
        <f t="shared" si="72"/>
        <v>#N/A</v>
      </c>
    </row>
    <row r="567" spans="1:10" x14ac:dyDescent="0.2">
      <c r="A567" t="s">
        <v>13</v>
      </c>
      <c r="B567" s="58">
        <v>43853</v>
      </c>
      <c r="C567" s="3">
        <v>1</v>
      </c>
      <c r="D567" s="3">
        <f t="shared" si="71"/>
        <v>289</v>
      </c>
      <c r="E567" s="4" t="e">
        <f t="shared" si="70"/>
        <v>#N/A</v>
      </c>
      <c r="F567" s="7">
        <f t="shared" si="67"/>
        <v>59.28257</v>
      </c>
      <c r="G567" s="4" t="e">
        <f t="shared" si="68"/>
        <v>#N/A</v>
      </c>
      <c r="H567" s="2" t="e">
        <f t="shared" si="69"/>
        <v>#N/A</v>
      </c>
      <c r="J567" s="2" t="e">
        <f t="shared" si="72"/>
        <v>#N/A</v>
      </c>
    </row>
    <row r="568" spans="1:10" x14ac:dyDescent="0.2">
      <c r="A568" t="s">
        <v>12</v>
      </c>
      <c r="B568" s="58">
        <v>43852</v>
      </c>
      <c r="C568" s="3">
        <v>1</v>
      </c>
      <c r="D568" s="3">
        <f t="shared" si="71"/>
        <v>290</v>
      </c>
      <c r="E568" s="4" t="e">
        <f t="shared" si="70"/>
        <v>#N/A</v>
      </c>
      <c r="F568" s="7">
        <f t="shared" si="67"/>
        <v>59.487700000000004</v>
      </c>
      <c r="G568" s="4" t="e">
        <f t="shared" si="68"/>
        <v>#N/A</v>
      </c>
      <c r="H568" s="2" t="e">
        <f t="shared" si="69"/>
        <v>#N/A</v>
      </c>
      <c r="J568" s="2" t="e">
        <f t="shared" si="72"/>
        <v>#N/A</v>
      </c>
    </row>
    <row r="569" spans="1:10" x14ac:dyDescent="0.2">
      <c r="A569" t="s">
        <v>18</v>
      </c>
      <c r="B569" s="58">
        <v>43851</v>
      </c>
      <c r="C569" s="3">
        <v>1</v>
      </c>
      <c r="D569" s="3">
        <f t="shared" si="71"/>
        <v>291</v>
      </c>
      <c r="E569" s="4" t="e">
        <f t="shared" si="70"/>
        <v>#N/A</v>
      </c>
      <c r="F569" s="7">
        <f t="shared" si="67"/>
        <v>59.692830000000001</v>
      </c>
      <c r="G569" s="4" t="e">
        <f t="shared" si="68"/>
        <v>#N/A</v>
      </c>
      <c r="H569" s="2" t="e">
        <f t="shared" si="69"/>
        <v>#N/A</v>
      </c>
      <c r="J569" s="2" t="e">
        <f t="shared" si="72"/>
        <v>#N/A</v>
      </c>
    </row>
    <row r="570" spans="1:10" x14ac:dyDescent="0.2">
      <c r="A570" t="s">
        <v>17</v>
      </c>
      <c r="B570" s="58">
        <v>43850</v>
      </c>
      <c r="C570" s="3">
        <v>1</v>
      </c>
      <c r="D570" s="3">
        <f t="shared" si="71"/>
        <v>292</v>
      </c>
      <c r="E570" s="4" t="e">
        <f t="shared" si="70"/>
        <v>#N/A</v>
      </c>
      <c r="F570" s="7">
        <f t="shared" si="67"/>
        <v>59.897960000000005</v>
      </c>
      <c r="G570" s="4" t="e">
        <f t="shared" si="68"/>
        <v>#N/A</v>
      </c>
      <c r="H570" s="2" t="e">
        <f t="shared" si="69"/>
        <v>#N/A</v>
      </c>
      <c r="J570" s="2" t="e">
        <f t="shared" si="72"/>
        <v>#N/A</v>
      </c>
    </row>
    <row r="571" spans="1:10" x14ac:dyDescent="0.2">
      <c r="A571" t="s">
        <v>16</v>
      </c>
      <c r="B571" s="58">
        <v>43849</v>
      </c>
      <c r="C571" s="3">
        <v>0</v>
      </c>
      <c r="D571" s="3">
        <f t="shared" si="71"/>
        <v>292</v>
      </c>
      <c r="E571" s="4" t="e">
        <f t="shared" si="70"/>
        <v>#N/A</v>
      </c>
      <c r="F571" s="7">
        <f t="shared" si="67"/>
        <v>59.897960000000005</v>
      </c>
      <c r="G571" s="4" t="e">
        <f t="shared" si="68"/>
        <v>#N/A</v>
      </c>
      <c r="H571" s="2" t="e">
        <f t="shared" si="69"/>
        <v>#N/A</v>
      </c>
      <c r="J571" s="2" t="e">
        <f t="shared" si="72"/>
        <v>#N/A</v>
      </c>
    </row>
    <row r="572" spans="1:10" x14ac:dyDescent="0.2">
      <c r="A572" t="s">
        <v>15</v>
      </c>
      <c r="B572" s="58">
        <v>43848</v>
      </c>
      <c r="C572" s="3">
        <v>0</v>
      </c>
      <c r="D572" s="3">
        <f t="shared" si="71"/>
        <v>292</v>
      </c>
      <c r="E572" s="4" t="e">
        <f t="shared" si="70"/>
        <v>#N/A</v>
      </c>
      <c r="F572" s="7">
        <f t="shared" si="67"/>
        <v>59.897960000000005</v>
      </c>
      <c r="G572" s="4" t="e">
        <f t="shared" si="68"/>
        <v>#N/A</v>
      </c>
      <c r="H572" s="2" t="e">
        <f t="shared" si="69"/>
        <v>#N/A</v>
      </c>
      <c r="J572" s="2" t="e">
        <f t="shared" si="72"/>
        <v>#N/A</v>
      </c>
    </row>
    <row r="573" spans="1:10" x14ac:dyDescent="0.2">
      <c r="A573" t="s">
        <v>14</v>
      </c>
      <c r="B573" s="58">
        <v>43847</v>
      </c>
      <c r="C573" s="3">
        <v>1</v>
      </c>
      <c r="D573" s="3">
        <f t="shared" si="71"/>
        <v>293</v>
      </c>
      <c r="E573" s="4" t="e">
        <f t="shared" si="70"/>
        <v>#N/A</v>
      </c>
      <c r="F573" s="7">
        <f t="shared" si="67"/>
        <v>60.103090000000002</v>
      </c>
      <c r="G573" s="4" t="e">
        <f t="shared" si="68"/>
        <v>#N/A</v>
      </c>
      <c r="H573" s="2" t="e">
        <f t="shared" si="69"/>
        <v>#N/A</v>
      </c>
      <c r="J573" s="2" t="e">
        <f t="shared" si="72"/>
        <v>#N/A</v>
      </c>
    </row>
    <row r="574" spans="1:10" x14ac:dyDescent="0.2">
      <c r="A574" t="s">
        <v>13</v>
      </c>
      <c r="B574" s="58">
        <v>43846</v>
      </c>
      <c r="C574" s="3">
        <v>1</v>
      </c>
      <c r="D574" s="3">
        <f t="shared" si="71"/>
        <v>294</v>
      </c>
      <c r="E574" s="4" t="e">
        <f t="shared" si="70"/>
        <v>#N/A</v>
      </c>
      <c r="F574" s="7">
        <f t="shared" si="67"/>
        <v>60.308219999999999</v>
      </c>
      <c r="G574" s="4" t="e">
        <f t="shared" si="68"/>
        <v>#N/A</v>
      </c>
      <c r="H574" s="2" t="e">
        <f t="shared" si="69"/>
        <v>#N/A</v>
      </c>
      <c r="J574" s="2" t="e">
        <f t="shared" si="72"/>
        <v>#N/A</v>
      </c>
    </row>
    <row r="575" spans="1:10" x14ac:dyDescent="0.2">
      <c r="A575" t="s">
        <v>12</v>
      </c>
      <c r="B575" s="58">
        <v>43845</v>
      </c>
      <c r="C575" s="3">
        <v>1</v>
      </c>
      <c r="D575" s="3">
        <f t="shared" si="71"/>
        <v>295</v>
      </c>
      <c r="E575" s="4" t="e">
        <f t="shared" si="70"/>
        <v>#N/A</v>
      </c>
      <c r="F575" s="7">
        <f t="shared" si="67"/>
        <v>60.513350000000003</v>
      </c>
      <c r="G575" s="4" t="e">
        <f t="shared" si="68"/>
        <v>#N/A</v>
      </c>
      <c r="H575" s="2" t="e">
        <f t="shared" si="69"/>
        <v>#N/A</v>
      </c>
      <c r="J575" s="2" t="e">
        <f t="shared" si="72"/>
        <v>#N/A</v>
      </c>
    </row>
    <row r="576" spans="1:10" x14ac:dyDescent="0.2">
      <c r="A576" t="s">
        <v>18</v>
      </c>
      <c r="B576" s="58">
        <v>43844</v>
      </c>
      <c r="C576" s="3">
        <v>1</v>
      </c>
      <c r="D576" s="3">
        <f t="shared" si="71"/>
        <v>296</v>
      </c>
      <c r="E576" s="4" t="e">
        <f t="shared" si="70"/>
        <v>#N/A</v>
      </c>
      <c r="F576" s="7">
        <f t="shared" si="67"/>
        <v>60.71848</v>
      </c>
      <c r="G576" s="4" t="e">
        <f t="shared" si="68"/>
        <v>#N/A</v>
      </c>
      <c r="H576" s="2" t="e">
        <f t="shared" si="69"/>
        <v>#N/A</v>
      </c>
      <c r="J576" s="2" t="e">
        <f t="shared" si="72"/>
        <v>#N/A</v>
      </c>
    </row>
    <row r="577" spans="1:10" x14ac:dyDescent="0.2">
      <c r="A577" t="s">
        <v>17</v>
      </c>
      <c r="B577" s="58">
        <v>43843</v>
      </c>
      <c r="C577" s="3">
        <v>1</v>
      </c>
      <c r="D577" s="3">
        <f t="shared" si="71"/>
        <v>297</v>
      </c>
      <c r="E577" s="4" t="e">
        <f t="shared" si="70"/>
        <v>#N/A</v>
      </c>
      <c r="F577" s="7">
        <f t="shared" si="67"/>
        <v>60.923610000000004</v>
      </c>
      <c r="G577" s="4" t="e">
        <f t="shared" si="68"/>
        <v>#N/A</v>
      </c>
      <c r="H577" s="2" t="e">
        <f t="shared" si="69"/>
        <v>#N/A</v>
      </c>
      <c r="J577" s="2" t="e">
        <f t="shared" si="72"/>
        <v>#N/A</v>
      </c>
    </row>
    <row r="578" spans="1:10" x14ac:dyDescent="0.2">
      <c r="A578" t="s">
        <v>16</v>
      </c>
      <c r="B578" s="58">
        <v>43842</v>
      </c>
      <c r="C578" s="3">
        <v>0</v>
      </c>
      <c r="D578" s="3">
        <f t="shared" si="71"/>
        <v>297</v>
      </c>
      <c r="E578" s="4" t="e">
        <f t="shared" si="70"/>
        <v>#N/A</v>
      </c>
      <c r="F578" s="7">
        <f t="shared" si="67"/>
        <v>60.923610000000004</v>
      </c>
      <c r="G578" s="4" t="e">
        <f t="shared" si="68"/>
        <v>#N/A</v>
      </c>
      <c r="H578" s="2" t="e">
        <f t="shared" si="69"/>
        <v>#N/A</v>
      </c>
      <c r="J578" s="2" t="e">
        <f t="shared" si="72"/>
        <v>#N/A</v>
      </c>
    </row>
    <row r="579" spans="1:10" x14ac:dyDescent="0.2">
      <c r="A579" t="s">
        <v>15</v>
      </c>
      <c r="B579" s="58">
        <v>43841</v>
      </c>
      <c r="C579" s="3">
        <v>0</v>
      </c>
      <c r="D579" s="3">
        <f t="shared" si="71"/>
        <v>297</v>
      </c>
      <c r="E579" s="4" t="e">
        <f t="shared" si="70"/>
        <v>#N/A</v>
      </c>
      <c r="F579" s="7">
        <f t="shared" si="67"/>
        <v>60.923610000000004</v>
      </c>
      <c r="G579" s="4" t="e">
        <f t="shared" si="68"/>
        <v>#N/A</v>
      </c>
      <c r="H579" s="2" t="e">
        <f t="shared" si="69"/>
        <v>#N/A</v>
      </c>
      <c r="J579" s="2" t="e">
        <f t="shared" si="72"/>
        <v>#N/A</v>
      </c>
    </row>
    <row r="580" spans="1:10" x14ac:dyDescent="0.2">
      <c r="A580" t="s">
        <v>14</v>
      </c>
      <c r="B580" s="58">
        <v>43840</v>
      </c>
      <c r="C580" s="3">
        <v>1</v>
      </c>
      <c r="D580" s="3">
        <f t="shared" si="71"/>
        <v>298</v>
      </c>
      <c r="E580" s="4" t="e">
        <f t="shared" si="70"/>
        <v>#N/A</v>
      </c>
      <c r="F580" s="7">
        <f t="shared" si="67"/>
        <v>61.128740000000001</v>
      </c>
      <c r="G580" s="4" t="e">
        <f t="shared" si="68"/>
        <v>#N/A</v>
      </c>
      <c r="H580" s="2" t="e">
        <f t="shared" si="69"/>
        <v>#N/A</v>
      </c>
      <c r="J580" s="2" t="e">
        <f t="shared" si="72"/>
        <v>#N/A</v>
      </c>
    </row>
    <row r="581" spans="1:10" x14ac:dyDescent="0.2">
      <c r="A581" t="s">
        <v>13</v>
      </c>
      <c r="B581" s="58">
        <v>43839</v>
      </c>
      <c r="C581" s="3">
        <v>1</v>
      </c>
      <c r="D581" s="3">
        <f t="shared" si="71"/>
        <v>299</v>
      </c>
      <c r="E581" s="4" t="e">
        <f t="shared" si="70"/>
        <v>#N/A</v>
      </c>
      <c r="F581" s="7">
        <f t="shared" si="67"/>
        <v>61.333870000000005</v>
      </c>
      <c r="G581" s="4" t="e">
        <f t="shared" si="68"/>
        <v>#N/A</v>
      </c>
      <c r="H581" s="2" t="e">
        <f t="shared" si="69"/>
        <v>#N/A</v>
      </c>
      <c r="J581" s="2" t="e">
        <f t="shared" si="72"/>
        <v>#N/A</v>
      </c>
    </row>
    <row r="582" spans="1:10" x14ac:dyDescent="0.2">
      <c r="A582" t="s">
        <v>12</v>
      </c>
      <c r="B582" s="58">
        <v>43838</v>
      </c>
      <c r="C582" s="3">
        <v>1</v>
      </c>
      <c r="D582" s="3">
        <f t="shared" si="71"/>
        <v>300</v>
      </c>
      <c r="E582" s="4" t="e">
        <f t="shared" si="70"/>
        <v>#N/A</v>
      </c>
      <c r="F582" s="7">
        <f t="shared" si="67"/>
        <v>61.539000000000001</v>
      </c>
      <c r="G582" s="4" t="e">
        <f t="shared" si="68"/>
        <v>#N/A</v>
      </c>
      <c r="H582" s="2" t="e">
        <f t="shared" si="69"/>
        <v>#N/A</v>
      </c>
      <c r="J582" s="2" t="e">
        <f t="shared" si="72"/>
        <v>#N/A</v>
      </c>
    </row>
    <row r="583" spans="1:10" x14ac:dyDescent="0.2">
      <c r="A583" t="s">
        <v>18</v>
      </c>
      <c r="B583" s="58">
        <v>43837</v>
      </c>
      <c r="C583" s="3">
        <v>1</v>
      </c>
      <c r="D583" s="3">
        <f t="shared" si="71"/>
        <v>301</v>
      </c>
      <c r="E583" s="4" t="e">
        <f t="shared" si="70"/>
        <v>#N/A</v>
      </c>
      <c r="F583" s="7">
        <f t="shared" si="67"/>
        <v>61.744130000000006</v>
      </c>
      <c r="G583" s="4" t="e">
        <f t="shared" si="68"/>
        <v>#N/A</v>
      </c>
      <c r="H583" s="2" t="e">
        <f t="shared" si="69"/>
        <v>#N/A</v>
      </c>
      <c r="J583" s="2" t="e">
        <f t="shared" si="72"/>
        <v>#N/A</v>
      </c>
    </row>
    <row r="584" spans="1:10" x14ac:dyDescent="0.2">
      <c r="A584" t="s">
        <v>17</v>
      </c>
      <c r="B584" s="58">
        <v>43836</v>
      </c>
      <c r="C584" s="62">
        <v>0</v>
      </c>
      <c r="D584" s="3">
        <f t="shared" si="71"/>
        <v>301</v>
      </c>
      <c r="E584" s="4" t="e">
        <f t="shared" si="70"/>
        <v>#N/A</v>
      </c>
      <c r="F584" s="7">
        <f t="shared" si="67"/>
        <v>61.744130000000006</v>
      </c>
      <c r="G584" s="4" t="e">
        <f t="shared" si="68"/>
        <v>#N/A</v>
      </c>
      <c r="H584" s="2" t="e">
        <f t="shared" si="69"/>
        <v>#N/A</v>
      </c>
      <c r="J584" s="2" t="e">
        <f t="shared" si="72"/>
        <v>#N/A</v>
      </c>
    </row>
    <row r="585" spans="1:10" x14ac:dyDescent="0.2">
      <c r="A585" t="s">
        <v>16</v>
      </c>
      <c r="B585" s="58">
        <v>43835</v>
      </c>
      <c r="C585" s="3">
        <v>0</v>
      </c>
      <c r="D585" s="3">
        <f t="shared" si="71"/>
        <v>301</v>
      </c>
      <c r="E585" s="4" t="e">
        <f t="shared" si="70"/>
        <v>#N/A</v>
      </c>
      <c r="F585" s="7">
        <f t="shared" si="67"/>
        <v>61.744130000000006</v>
      </c>
      <c r="G585" s="4" t="e">
        <f t="shared" si="68"/>
        <v>#N/A</v>
      </c>
      <c r="H585" s="2" t="e">
        <f t="shared" si="69"/>
        <v>#N/A</v>
      </c>
      <c r="J585" s="2" t="e">
        <f t="shared" si="72"/>
        <v>#N/A</v>
      </c>
    </row>
    <row r="586" spans="1:10" x14ac:dyDescent="0.2">
      <c r="A586" t="s">
        <v>15</v>
      </c>
      <c r="B586" s="58">
        <v>43834</v>
      </c>
      <c r="C586" s="3">
        <v>0</v>
      </c>
      <c r="D586" s="3">
        <f t="shared" si="71"/>
        <v>301</v>
      </c>
      <c r="E586" s="4" t="e">
        <f t="shared" si="70"/>
        <v>#N/A</v>
      </c>
      <c r="F586" s="7">
        <f t="shared" si="67"/>
        <v>61.744130000000006</v>
      </c>
      <c r="G586" s="4" t="e">
        <f t="shared" si="68"/>
        <v>#N/A</v>
      </c>
      <c r="H586" s="2" t="e">
        <f t="shared" si="69"/>
        <v>#N/A</v>
      </c>
      <c r="J586" s="2" t="e">
        <f t="shared" si="72"/>
        <v>#N/A</v>
      </c>
    </row>
    <row r="587" spans="1:10" x14ac:dyDescent="0.2">
      <c r="A587" t="s">
        <v>14</v>
      </c>
      <c r="B587" s="58">
        <v>43833</v>
      </c>
      <c r="C587" s="3">
        <v>0</v>
      </c>
      <c r="D587" s="3">
        <f t="shared" si="71"/>
        <v>301</v>
      </c>
      <c r="E587" s="4" t="e">
        <f t="shared" si="70"/>
        <v>#N/A</v>
      </c>
      <c r="F587" s="7">
        <f t="shared" si="67"/>
        <v>61.744130000000006</v>
      </c>
      <c r="G587" s="4" t="e">
        <f t="shared" si="68"/>
        <v>#N/A</v>
      </c>
      <c r="H587" s="2" t="e">
        <f t="shared" si="69"/>
        <v>#N/A</v>
      </c>
      <c r="J587" s="2" t="e">
        <f t="shared" si="72"/>
        <v>#N/A</v>
      </c>
    </row>
    <row r="588" spans="1:10" x14ac:dyDescent="0.2">
      <c r="A588" t="s">
        <v>13</v>
      </c>
      <c r="B588" s="58">
        <v>43832</v>
      </c>
      <c r="C588" s="3">
        <v>0</v>
      </c>
      <c r="D588" s="3">
        <f t="shared" si="71"/>
        <v>301</v>
      </c>
      <c r="E588" s="4" t="e">
        <f t="shared" si="70"/>
        <v>#N/A</v>
      </c>
      <c r="F588" s="7">
        <f t="shared" si="67"/>
        <v>61.744130000000006</v>
      </c>
      <c r="G588" s="4" t="e">
        <f t="shared" si="68"/>
        <v>#N/A</v>
      </c>
      <c r="H588" s="2" t="e">
        <f t="shared" si="69"/>
        <v>#N/A</v>
      </c>
      <c r="J588" s="2" t="e">
        <f t="shared" si="72"/>
        <v>#N/A</v>
      </c>
    </row>
    <row r="589" spans="1:10" x14ac:dyDescent="0.2">
      <c r="A589" t="s">
        <v>12</v>
      </c>
      <c r="B589" s="58">
        <v>43831</v>
      </c>
      <c r="C589" s="3">
        <v>0</v>
      </c>
      <c r="D589" s="3">
        <f t="shared" si="71"/>
        <v>301</v>
      </c>
      <c r="E589" s="4" t="e">
        <f t="shared" si="70"/>
        <v>#N/A</v>
      </c>
      <c r="F589" s="7">
        <f t="shared" si="67"/>
        <v>61.744130000000006</v>
      </c>
      <c r="G589" s="4" t="e">
        <f t="shared" si="68"/>
        <v>#N/A</v>
      </c>
      <c r="H589" s="2" t="e">
        <f t="shared" si="69"/>
        <v>#N/A</v>
      </c>
      <c r="J589" s="2" t="e">
        <f>H589-$I$559</f>
        <v>#N/A</v>
      </c>
    </row>
    <row r="590" spans="1:10" x14ac:dyDescent="0.2">
      <c r="A590" t="s">
        <v>18</v>
      </c>
      <c r="B590" s="58">
        <v>43830</v>
      </c>
      <c r="C590" s="3">
        <v>0</v>
      </c>
      <c r="D590" s="3">
        <f t="shared" si="71"/>
        <v>301</v>
      </c>
      <c r="E590" s="4" t="e">
        <f t="shared" si="70"/>
        <v>#N/A</v>
      </c>
      <c r="F590" s="7">
        <f t="shared" si="67"/>
        <v>61.744130000000006</v>
      </c>
      <c r="G590" s="4" t="e">
        <f t="shared" si="68"/>
        <v>#N/A</v>
      </c>
      <c r="H590" s="2" t="e">
        <f t="shared" si="69"/>
        <v>#N/A</v>
      </c>
      <c r="I590" s="2" t="e">
        <f>$C$1/12*7.5</f>
        <v>#N/A</v>
      </c>
      <c r="J590" s="2" t="e">
        <f t="shared" ref="J590:J619" si="73">H590-$I$590</f>
        <v>#N/A</v>
      </c>
    </row>
    <row r="591" spans="1:10" x14ac:dyDescent="0.2">
      <c r="A591" t="s">
        <v>17</v>
      </c>
      <c r="B591" s="58">
        <v>43829</v>
      </c>
      <c r="C591" s="3">
        <v>0</v>
      </c>
      <c r="D591" s="3">
        <f t="shared" si="71"/>
        <v>301</v>
      </c>
      <c r="E591" s="4" t="e">
        <f t="shared" si="70"/>
        <v>#N/A</v>
      </c>
      <c r="F591" s="7">
        <f t="shared" si="67"/>
        <v>61.744130000000006</v>
      </c>
      <c r="G591" s="4" t="e">
        <f t="shared" si="68"/>
        <v>#N/A</v>
      </c>
      <c r="H591" s="2" t="e">
        <f t="shared" si="69"/>
        <v>#N/A</v>
      </c>
      <c r="J591" s="2" t="e">
        <f t="shared" si="73"/>
        <v>#N/A</v>
      </c>
    </row>
    <row r="592" spans="1:10" x14ac:dyDescent="0.2">
      <c r="A592" t="s">
        <v>16</v>
      </c>
      <c r="B592" s="58">
        <v>43828</v>
      </c>
      <c r="C592" s="3">
        <v>0</v>
      </c>
      <c r="D592" s="3">
        <f t="shared" si="71"/>
        <v>301</v>
      </c>
      <c r="E592" s="4" t="e">
        <f t="shared" si="70"/>
        <v>#N/A</v>
      </c>
      <c r="F592" s="7">
        <f t="shared" si="67"/>
        <v>61.744130000000006</v>
      </c>
      <c r="G592" s="4" t="e">
        <f t="shared" si="68"/>
        <v>#N/A</v>
      </c>
      <c r="H592" s="2" t="e">
        <f t="shared" si="69"/>
        <v>#N/A</v>
      </c>
      <c r="J592" s="2" t="e">
        <f t="shared" si="73"/>
        <v>#N/A</v>
      </c>
    </row>
    <row r="593" spans="1:10" x14ac:dyDescent="0.2">
      <c r="A593" t="s">
        <v>15</v>
      </c>
      <c r="B593" s="58">
        <v>43827</v>
      </c>
      <c r="C593" s="3">
        <v>0</v>
      </c>
      <c r="D593" s="3">
        <f t="shared" si="71"/>
        <v>301</v>
      </c>
      <c r="E593" s="4" t="e">
        <f t="shared" si="70"/>
        <v>#N/A</v>
      </c>
      <c r="F593" s="7">
        <f t="shared" si="67"/>
        <v>61.744130000000006</v>
      </c>
      <c r="G593" s="4" t="e">
        <f t="shared" si="68"/>
        <v>#N/A</v>
      </c>
      <c r="H593" s="2" t="e">
        <f t="shared" si="69"/>
        <v>#N/A</v>
      </c>
      <c r="J593" s="2" t="e">
        <f t="shared" si="73"/>
        <v>#N/A</v>
      </c>
    </row>
    <row r="594" spans="1:10" x14ac:dyDescent="0.2">
      <c r="A594" t="s">
        <v>14</v>
      </c>
      <c r="B594" s="58">
        <v>43826</v>
      </c>
      <c r="C594" s="3">
        <v>0</v>
      </c>
      <c r="D594" s="3">
        <f t="shared" si="71"/>
        <v>301</v>
      </c>
      <c r="E594" s="4" t="e">
        <f t="shared" si="70"/>
        <v>#N/A</v>
      </c>
      <c r="F594" s="7">
        <f t="shared" si="67"/>
        <v>61.744130000000006</v>
      </c>
      <c r="G594" s="4" t="e">
        <f t="shared" si="68"/>
        <v>#N/A</v>
      </c>
      <c r="H594" s="2" t="e">
        <f t="shared" si="69"/>
        <v>#N/A</v>
      </c>
      <c r="J594" s="2" t="e">
        <f t="shared" si="73"/>
        <v>#N/A</v>
      </c>
    </row>
    <row r="595" spans="1:10" x14ac:dyDescent="0.2">
      <c r="A595" t="s">
        <v>13</v>
      </c>
      <c r="B595" s="58">
        <v>43825</v>
      </c>
      <c r="C595" s="3">
        <v>0</v>
      </c>
      <c r="D595" s="3">
        <f t="shared" si="71"/>
        <v>301</v>
      </c>
      <c r="E595" s="4" t="e">
        <f t="shared" si="70"/>
        <v>#N/A</v>
      </c>
      <c r="F595" s="7">
        <f t="shared" si="67"/>
        <v>61.744130000000006</v>
      </c>
      <c r="G595" s="4" t="e">
        <f t="shared" si="68"/>
        <v>#N/A</v>
      </c>
      <c r="H595" s="2" t="e">
        <f t="shared" si="69"/>
        <v>#N/A</v>
      </c>
      <c r="J595" s="2" t="e">
        <f t="shared" si="73"/>
        <v>#N/A</v>
      </c>
    </row>
    <row r="596" spans="1:10" x14ac:dyDescent="0.2">
      <c r="A596" t="s">
        <v>12</v>
      </c>
      <c r="B596" s="58">
        <v>43824</v>
      </c>
      <c r="C596" s="3">
        <v>0</v>
      </c>
      <c r="D596" s="3">
        <f t="shared" si="71"/>
        <v>301</v>
      </c>
      <c r="E596" s="4" t="e">
        <f t="shared" si="70"/>
        <v>#N/A</v>
      </c>
      <c r="F596" s="7">
        <f t="shared" si="67"/>
        <v>61.744130000000006</v>
      </c>
      <c r="G596" s="4" t="e">
        <f t="shared" si="68"/>
        <v>#N/A</v>
      </c>
      <c r="H596" s="2" t="e">
        <f t="shared" si="69"/>
        <v>#N/A</v>
      </c>
      <c r="J596" s="2" t="e">
        <f t="shared" si="73"/>
        <v>#N/A</v>
      </c>
    </row>
    <row r="597" spans="1:10" x14ac:dyDescent="0.2">
      <c r="A597" t="s">
        <v>18</v>
      </c>
      <c r="B597" s="58">
        <v>43823</v>
      </c>
      <c r="C597" s="3">
        <v>0</v>
      </c>
      <c r="D597" s="3">
        <f t="shared" si="71"/>
        <v>301</v>
      </c>
      <c r="E597" s="4" t="e">
        <f t="shared" si="70"/>
        <v>#N/A</v>
      </c>
      <c r="F597" s="7">
        <f t="shared" si="67"/>
        <v>61.744130000000006</v>
      </c>
      <c r="G597" s="4" t="e">
        <f t="shared" si="68"/>
        <v>#N/A</v>
      </c>
      <c r="H597" s="2" t="e">
        <f t="shared" si="69"/>
        <v>#N/A</v>
      </c>
      <c r="J597" s="2" t="e">
        <f t="shared" si="73"/>
        <v>#N/A</v>
      </c>
    </row>
    <row r="598" spans="1:10" x14ac:dyDescent="0.2">
      <c r="A598" t="s">
        <v>17</v>
      </c>
      <c r="B598" s="58">
        <v>43822</v>
      </c>
      <c r="C598" s="3">
        <v>0</v>
      </c>
      <c r="D598" s="3">
        <f t="shared" si="71"/>
        <v>301</v>
      </c>
      <c r="E598" s="4" t="e">
        <f t="shared" si="70"/>
        <v>#N/A</v>
      </c>
      <c r="F598" s="7">
        <f t="shared" si="67"/>
        <v>61.744130000000006</v>
      </c>
      <c r="G598" s="4" t="e">
        <f t="shared" si="68"/>
        <v>#N/A</v>
      </c>
      <c r="H598" s="2" t="e">
        <f t="shared" si="69"/>
        <v>#N/A</v>
      </c>
      <c r="J598" s="2" t="e">
        <f t="shared" si="73"/>
        <v>#N/A</v>
      </c>
    </row>
    <row r="599" spans="1:10" x14ac:dyDescent="0.2">
      <c r="A599" t="s">
        <v>16</v>
      </c>
      <c r="B599" s="58">
        <v>43821</v>
      </c>
      <c r="C599" s="3">
        <v>0</v>
      </c>
      <c r="D599" s="3">
        <f t="shared" si="71"/>
        <v>301</v>
      </c>
      <c r="E599" s="4" t="e">
        <f t="shared" si="70"/>
        <v>#N/A</v>
      </c>
      <c r="F599" s="7">
        <f t="shared" si="67"/>
        <v>61.744130000000006</v>
      </c>
      <c r="G599" s="4" t="e">
        <f t="shared" si="68"/>
        <v>#N/A</v>
      </c>
      <c r="H599" s="2" t="e">
        <f t="shared" si="69"/>
        <v>#N/A</v>
      </c>
      <c r="J599" s="2" t="e">
        <f t="shared" si="73"/>
        <v>#N/A</v>
      </c>
    </row>
    <row r="600" spans="1:10" x14ac:dyDescent="0.2">
      <c r="A600" t="s">
        <v>15</v>
      </c>
      <c r="B600" s="58">
        <v>43820</v>
      </c>
      <c r="C600" s="3">
        <v>0</v>
      </c>
      <c r="D600" s="3">
        <f t="shared" si="71"/>
        <v>301</v>
      </c>
      <c r="E600" s="4" t="e">
        <f t="shared" si="70"/>
        <v>#N/A</v>
      </c>
      <c r="F600" s="7">
        <f t="shared" si="67"/>
        <v>61.744130000000006</v>
      </c>
      <c r="G600" s="4" t="e">
        <f t="shared" si="68"/>
        <v>#N/A</v>
      </c>
      <c r="H600" s="2" t="e">
        <f t="shared" si="69"/>
        <v>#N/A</v>
      </c>
      <c r="J600" s="2" t="e">
        <f t="shared" si="73"/>
        <v>#N/A</v>
      </c>
    </row>
    <row r="601" spans="1:10" x14ac:dyDescent="0.2">
      <c r="A601" t="s">
        <v>14</v>
      </c>
      <c r="B601" s="58">
        <v>43819</v>
      </c>
      <c r="C601" s="3">
        <v>1</v>
      </c>
      <c r="D601" s="3">
        <f t="shared" si="71"/>
        <v>302</v>
      </c>
      <c r="E601" s="4" t="e">
        <f t="shared" si="70"/>
        <v>#N/A</v>
      </c>
      <c r="F601" s="7">
        <f t="shared" si="67"/>
        <v>61.949260000000002</v>
      </c>
      <c r="G601" s="4" t="e">
        <f t="shared" si="68"/>
        <v>#N/A</v>
      </c>
      <c r="H601" s="2" t="e">
        <f t="shared" si="69"/>
        <v>#N/A</v>
      </c>
      <c r="J601" s="2" t="e">
        <f t="shared" si="73"/>
        <v>#N/A</v>
      </c>
    </row>
    <row r="602" spans="1:10" x14ac:dyDescent="0.2">
      <c r="A602" t="s">
        <v>13</v>
      </c>
      <c r="B602" s="58">
        <v>43818</v>
      </c>
      <c r="C602" s="3">
        <v>1</v>
      </c>
      <c r="D602" s="3">
        <f t="shared" si="71"/>
        <v>303</v>
      </c>
      <c r="E602" s="4" t="e">
        <f t="shared" si="70"/>
        <v>#N/A</v>
      </c>
      <c r="F602" s="7">
        <f t="shared" si="67"/>
        <v>62.154389999999999</v>
      </c>
      <c r="G602" s="4" t="e">
        <f t="shared" si="68"/>
        <v>#N/A</v>
      </c>
      <c r="H602" s="2" t="e">
        <f t="shared" si="69"/>
        <v>#N/A</v>
      </c>
      <c r="J602" s="2" t="e">
        <f t="shared" si="73"/>
        <v>#N/A</v>
      </c>
    </row>
    <row r="603" spans="1:10" x14ac:dyDescent="0.2">
      <c r="A603" t="s">
        <v>12</v>
      </c>
      <c r="B603" s="58">
        <v>43817</v>
      </c>
      <c r="C603" s="3">
        <v>1</v>
      </c>
      <c r="D603" s="3">
        <f t="shared" si="71"/>
        <v>304</v>
      </c>
      <c r="E603" s="4" t="e">
        <f t="shared" si="70"/>
        <v>#N/A</v>
      </c>
      <c r="F603" s="7">
        <f t="shared" si="67"/>
        <v>62.359520000000003</v>
      </c>
      <c r="G603" s="4" t="e">
        <f t="shared" si="68"/>
        <v>#N/A</v>
      </c>
      <c r="H603" s="2" t="e">
        <f t="shared" si="69"/>
        <v>#N/A</v>
      </c>
      <c r="J603" s="2" t="e">
        <f t="shared" si="73"/>
        <v>#N/A</v>
      </c>
    </row>
    <row r="604" spans="1:10" x14ac:dyDescent="0.2">
      <c r="A604" t="s">
        <v>18</v>
      </c>
      <c r="B604" s="58">
        <v>43816</v>
      </c>
      <c r="C604" s="3">
        <v>1</v>
      </c>
      <c r="D604" s="3">
        <f t="shared" si="71"/>
        <v>305</v>
      </c>
      <c r="E604" s="4" t="e">
        <f t="shared" si="70"/>
        <v>#N/A</v>
      </c>
      <c r="F604" s="7">
        <f t="shared" si="67"/>
        <v>62.56465</v>
      </c>
      <c r="G604" s="4" t="e">
        <f t="shared" si="68"/>
        <v>#N/A</v>
      </c>
      <c r="H604" s="2" t="e">
        <f t="shared" si="69"/>
        <v>#N/A</v>
      </c>
      <c r="J604" s="2" t="e">
        <f t="shared" si="73"/>
        <v>#N/A</v>
      </c>
    </row>
    <row r="605" spans="1:10" x14ac:dyDescent="0.2">
      <c r="A605" t="s">
        <v>17</v>
      </c>
      <c r="B605" s="58">
        <v>43815</v>
      </c>
      <c r="C605" s="3">
        <v>1</v>
      </c>
      <c r="D605" s="3">
        <f t="shared" si="71"/>
        <v>306</v>
      </c>
      <c r="E605" s="4" t="e">
        <f t="shared" si="70"/>
        <v>#N/A</v>
      </c>
      <c r="F605" s="7">
        <f t="shared" si="67"/>
        <v>62.769780000000004</v>
      </c>
      <c r="G605" s="4" t="e">
        <f t="shared" si="68"/>
        <v>#N/A</v>
      </c>
      <c r="H605" s="2" t="e">
        <f t="shared" si="69"/>
        <v>#N/A</v>
      </c>
      <c r="J605" s="2" t="e">
        <f t="shared" si="73"/>
        <v>#N/A</v>
      </c>
    </row>
    <row r="606" spans="1:10" x14ac:dyDescent="0.2">
      <c r="A606" t="s">
        <v>16</v>
      </c>
      <c r="B606" s="58">
        <v>43814</v>
      </c>
      <c r="C606" s="3">
        <v>0</v>
      </c>
      <c r="D606" s="3">
        <f t="shared" si="71"/>
        <v>306</v>
      </c>
      <c r="E606" s="4" t="e">
        <f t="shared" si="70"/>
        <v>#N/A</v>
      </c>
      <c r="F606" s="7">
        <f t="shared" si="67"/>
        <v>62.769780000000004</v>
      </c>
      <c r="G606" s="4" t="e">
        <f t="shared" si="68"/>
        <v>#N/A</v>
      </c>
      <c r="H606" s="2" t="e">
        <f t="shared" si="69"/>
        <v>#N/A</v>
      </c>
      <c r="J606" s="2" t="e">
        <f t="shared" si="73"/>
        <v>#N/A</v>
      </c>
    </row>
    <row r="607" spans="1:10" x14ac:dyDescent="0.2">
      <c r="A607" t="s">
        <v>15</v>
      </c>
      <c r="B607" s="58">
        <v>43813</v>
      </c>
      <c r="C607" s="3">
        <v>0</v>
      </c>
      <c r="D607" s="3">
        <f t="shared" si="71"/>
        <v>306</v>
      </c>
      <c r="E607" s="4" t="e">
        <f t="shared" si="70"/>
        <v>#N/A</v>
      </c>
      <c r="F607" s="7">
        <f t="shared" si="67"/>
        <v>62.769780000000004</v>
      </c>
      <c r="G607" s="4" t="e">
        <f t="shared" si="68"/>
        <v>#N/A</v>
      </c>
      <c r="H607" s="2" t="e">
        <f t="shared" si="69"/>
        <v>#N/A</v>
      </c>
      <c r="J607" s="2" t="e">
        <f t="shared" si="73"/>
        <v>#N/A</v>
      </c>
    </row>
    <row r="608" spans="1:10" x14ac:dyDescent="0.2">
      <c r="A608" t="s">
        <v>14</v>
      </c>
      <c r="B608" s="58">
        <v>43812</v>
      </c>
      <c r="C608" s="3">
        <v>1</v>
      </c>
      <c r="D608" s="3">
        <f t="shared" si="71"/>
        <v>307</v>
      </c>
      <c r="E608" s="4" t="e">
        <f t="shared" si="70"/>
        <v>#N/A</v>
      </c>
      <c r="F608" s="7">
        <f t="shared" si="67"/>
        <v>62.974910000000001</v>
      </c>
      <c r="G608" s="4" t="e">
        <f t="shared" si="68"/>
        <v>#N/A</v>
      </c>
      <c r="H608" s="2" t="e">
        <f t="shared" si="69"/>
        <v>#N/A</v>
      </c>
      <c r="J608" s="2" t="e">
        <f t="shared" si="73"/>
        <v>#N/A</v>
      </c>
    </row>
    <row r="609" spans="1:10" x14ac:dyDescent="0.2">
      <c r="A609" t="s">
        <v>13</v>
      </c>
      <c r="B609" s="58">
        <v>43811</v>
      </c>
      <c r="C609" s="3">
        <v>1</v>
      </c>
      <c r="D609" s="3">
        <f t="shared" si="71"/>
        <v>308</v>
      </c>
      <c r="E609" s="4" t="e">
        <f t="shared" si="70"/>
        <v>#N/A</v>
      </c>
      <c r="F609" s="7">
        <f t="shared" si="67"/>
        <v>63.180040000000005</v>
      </c>
      <c r="G609" s="4" t="e">
        <f t="shared" si="68"/>
        <v>#N/A</v>
      </c>
      <c r="H609" s="2" t="e">
        <f t="shared" si="69"/>
        <v>#N/A</v>
      </c>
      <c r="J609" s="2" t="e">
        <f t="shared" si="73"/>
        <v>#N/A</v>
      </c>
    </row>
    <row r="610" spans="1:10" x14ac:dyDescent="0.2">
      <c r="A610" t="s">
        <v>12</v>
      </c>
      <c r="B610" s="58">
        <v>43810</v>
      </c>
      <c r="C610" s="3">
        <v>1</v>
      </c>
      <c r="D610" s="3">
        <f t="shared" si="71"/>
        <v>309</v>
      </c>
      <c r="E610" s="4" t="e">
        <f t="shared" si="70"/>
        <v>#N/A</v>
      </c>
      <c r="F610" s="7">
        <f t="shared" si="67"/>
        <v>63.385170000000002</v>
      </c>
      <c r="G610" s="4" t="e">
        <f t="shared" si="68"/>
        <v>#N/A</v>
      </c>
      <c r="H610" s="2" t="e">
        <f t="shared" si="69"/>
        <v>#N/A</v>
      </c>
      <c r="J610" s="2" t="e">
        <f t="shared" si="73"/>
        <v>#N/A</v>
      </c>
    </row>
    <row r="611" spans="1:10" x14ac:dyDescent="0.2">
      <c r="A611" t="s">
        <v>18</v>
      </c>
      <c r="B611" s="58">
        <v>43809</v>
      </c>
      <c r="C611" s="3">
        <v>1</v>
      </c>
      <c r="D611" s="3">
        <f t="shared" si="71"/>
        <v>310</v>
      </c>
      <c r="E611" s="4" t="e">
        <f t="shared" si="70"/>
        <v>#N/A</v>
      </c>
      <c r="F611" s="7">
        <f t="shared" si="67"/>
        <v>63.590299999999999</v>
      </c>
      <c r="G611" s="4" t="e">
        <f t="shared" si="68"/>
        <v>#N/A</v>
      </c>
      <c r="H611" s="2" t="e">
        <f t="shared" si="69"/>
        <v>#N/A</v>
      </c>
      <c r="J611" s="2" t="e">
        <f t="shared" si="73"/>
        <v>#N/A</v>
      </c>
    </row>
    <row r="612" spans="1:10" x14ac:dyDescent="0.2">
      <c r="A612" t="s">
        <v>17</v>
      </c>
      <c r="B612" s="58">
        <v>43808</v>
      </c>
      <c r="C612" s="3">
        <v>1</v>
      </c>
      <c r="D612" s="3">
        <f t="shared" si="71"/>
        <v>311</v>
      </c>
      <c r="E612" s="4" t="e">
        <f t="shared" si="70"/>
        <v>#N/A</v>
      </c>
      <c r="F612" s="7">
        <f t="shared" si="67"/>
        <v>63.795430000000003</v>
      </c>
      <c r="G612" s="4" t="e">
        <f t="shared" si="68"/>
        <v>#N/A</v>
      </c>
      <c r="H612" s="2" t="e">
        <f t="shared" si="69"/>
        <v>#N/A</v>
      </c>
      <c r="J612" s="2" t="e">
        <f t="shared" si="73"/>
        <v>#N/A</v>
      </c>
    </row>
    <row r="613" spans="1:10" x14ac:dyDescent="0.2">
      <c r="A613" t="s">
        <v>16</v>
      </c>
      <c r="B613" s="58">
        <v>43807</v>
      </c>
      <c r="C613" s="3">
        <v>0</v>
      </c>
      <c r="D613" s="3">
        <f t="shared" si="71"/>
        <v>311</v>
      </c>
      <c r="E613" s="4" t="e">
        <f t="shared" si="70"/>
        <v>#N/A</v>
      </c>
      <c r="F613" s="7">
        <f t="shared" si="67"/>
        <v>63.795430000000003</v>
      </c>
      <c r="G613" s="4" t="e">
        <f t="shared" si="68"/>
        <v>#N/A</v>
      </c>
      <c r="H613" s="2" t="e">
        <f t="shared" si="69"/>
        <v>#N/A</v>
      </c>
      <c r="J613" s="2" t="e">
        <f t="shared" si="73"/>
        <v>#N/A</v>
      </c>
    </row>
    <row r="614" spans="1:10" x14ac:dyDescent="0.2">
      <c r="A614" t="s">
        <v>15</v>
      </c>
      <c r="B614" s="58">
        <v>43806</v>
      </c>
      <c r="C614" s="3">
        <v>0</v>
      </c>
      <c r="D614" s="3">
        <f t="shared" si="71"/>
        <v>311</v>
      </c>
      <c r="E614" s="4" t="e">
        <f t="shared" si="70"/>
        <v>#N/A</v>
      </c>
      <c r="F614" s="7">
        <f t="shared" si="67"/>
        <v>63.795430000000003</v>
      </c>
      <c r="G614" s="4" t="e">
        <f t="shared" si="68"/>
        <v>#N/A</v>
      </c>
      <c r="H614" s="2" t="e">
        <f t="shared" si="69"/>
        <v>#N/A</v>
      </c>
      <c r="J614" s="2" t="e">
        <f t="shared" si="73"/>
        <v>#N/A</v>
      </c>
    </row>
    <row r="615" spans="1:10" x14ac:dyDescent="0.2">
      <c r="A615" t="s">
        <v>14</v>
      </c>
      <c r="B615" s="58">
        <v>43805</v>
      </c>
      <c r="C615" s="3">
        <v>1</v>
      </c>
      <c r="D615" s="3">
        <f t="shared" si="71"/>
        <v>312</v>
      </c>
      <c r="E615" s="4" t="e">
        <f t="shared" si="70"/>
        <v>#N/A</v>
      </c>
      <c r="F615" s="7">
        <f t="shared" si="67"/>
        <v>64.000560000000007</v>
      </c>
      <c r="G615" s="4" t="e">
        <f t="shared" si="68"/>
        <v>#N/A</v>
      </c>
      <c r="H615" s="2" t="e">
        <f t="shared" si="69"/>
        <v>#N/A</v>
      </c>
      <c r="J615" s="2" t="e">
        <f t="shared" si="73"/>
        <v>#N/A</v>
      </c>
    </row>
    <row r="616" spans="1:10" x14ac:dyDescent="0.2">
      <c r="A616" t="s">
        <v>13</v>
      </c>
      <c r="B616" s="58">
        <v>43804</v>
      </c>
      <c r="C616" s="3">
        <v>1</v>
      </c>
      <c r="D616" s="3">
        <f t="shared" si="71"/>
        <v>313</v>
      </c>
      <c r="E616" s="4" t="e">
        <f t="shared" si="70"/>
        <v>#N/A</v>
      </c>
      <c r="F616" s="7">
        <f t="shared" si="67"/>
        <v>64.205690000000004</v>
      </c>
      <c r="G616" s="4" t="e">
        <f t="shared" si="68"/>
        <v>#N/A</v>
      </c>
      <c r="H616" s="2" t="e">
        <f t="shared" si="69"/>
        <v>#N/A</v>
      </c>
      <c r="J616" s="2" t="e">
        <f t="shared" si="73"/>
        <v>#N/A</v>
      </c>
    </row>
    <row r="617" spans="1:10" x14ac:dyDescent="0.2">
      <c r="A617" t="s">
        <v>12</v>
      </c>
      <c r="B617" s="58">
        <v>43803</v>
      </c>
      <c r="C617" s="3">
        <v>1</v>
      </c>
      <c r="D617" s="3">
        <f t="shared" si="71"/>
        <v>314</v>
      </c>
      <c r="E617" s="4" t="e">
        <f t="shared" si="70"/>
        <v>#N/A</v>
      </c>
      <c r="F617" s="7">
        <f t="shared" ref="F617:F680" si="74">D617*0.20513</f>
        <v>64.410820000000001</v>
      </c>
      <c r="G617" s="4" t="e">
        <f t="shared" ref="G617:G680" si="75">F617/235*$C$1</f>
        <v>#N/A</v>
      </c>
      <c r="H617" s="2" t="e">
        <f t="shared" ref="H617:H680" si="76">E617+G617</f>
        <v>#N/A</v>
      </c>
      <c r="J617" s="2" t="e">
        <f t="shared" si="73"/>
        <v>#N/A</v>
      </c>
    </row>
    <row r="618" spans="1:10" x14ac:dyDescent="0.2">
      <c r="A618" t="s">
        <v>18</v>
      </c>
      <c r="B618" s="58">
        <v>43802</v>
      </c>
      <c r="C618" s="3">
        <v>1</v>
      </c>
      <c r="D618" s="3">
        <f t="shared" si="71"/>
        <v>315</v>
      </c>
      <c r="E618" s="4" t="e">
        <f t="shared" ref="E618:E681" si="77">D618/235*$C$1</f>
        <v>#N/A</v>
      </c>
      <c r="F618" s="7">
        <f t="shared" si="74"/>
        <v>64.615949999999998</v>
      </c>
      <c r="G618" s="4" t="e">
        <f t="shared" si="75"/>
        <v>#N/A</v>
      </c>
      <c r="H618" s="2" t="e">
        <f t="shared" si="76"/>
        <v>#N/A</v>
      </c>
      <c r="J618" s="2" t="e">
        <f t="shared" si="73"/>
        <v>#N/A</v>
      </c>
    </row>
    <row r="619" spans="1:10" x14ac:dyDescent="0.2">
      <c r="A619" t="s">
        <v>17</v>
      </c>
      <c r="B619" s="58">
        <v>43801</v>
      </c>
      <c r="C619" s="3">
        <v>1</v>
      </c>
      <c r="D619" s="3">
        <f t="shared" si="71"/>
        <v>316</v>
      </c>
      <c r="E619" s="4" t="e">
        <f t="shared" si="77"/>
        <v>#N/A</v>
      </c>
      <c r="F619" s="7">
        <f t="shared" si="74"/>
        <v>64.821080000000009</v>
      </c>
      <c r="G619" s="4" t="e">
        <f t="shared" si="75"/>
        <v>#N/A</v>
      </c>
      <c r="H619" s="2" t="e">
        <f t="shared" si="76"/>
        <v>#N/A</v>
      </c>
      <c r="J619" s="2" t="e">
        <f t="shared" si="73"/>
        <v>#N/A</v>
      </c>
    </row>
    <row r="620" spans="1:10" x14ac:dyDescent="0.2">
      <c r="A620" t="s">
        <v>16</v>
      </c>
      <c r="B620" s="58">
        <v>43800</v>
      </c>
      <c r="C620" s="3">
        <v>0</v>
      </c>
      <c r="D620" s="3">
        <f t="shared" ref="D620:D683" si="78">D619+C620</f>
        <v>316</v>
      </c>
      <c r="E620" s="4" t="e">
        <f t="shared" si="77"/>
        <v>#N/A</v>
      </c>
      <c r="F620" s="7">
        <f t="shared" si="74"/>
        <v>64.821080000000009</v>
      </c>
      <c r="G620" s="4" t="e">
        <f t="shared" si="75"/>
        <v>#N/A</v>
      </c>
      <c r="H620" s="2" t="e">
        <f t="shared" si="76"/>
        <v>#N/A</v>
      </c>
      <c r="J620" s="2" t="e">
        <f>H620-$I$590</f>
        <v>#N/A</v>
      </c>
    </row>
    <row r="621" spans="1:10" x14ac:dyDescent="0.2">
      <c r="A621" t="s">
        <v>15</v>
      </c>
      <c r="B621" s="58">
        <v>43799</v>
      </c>
      <c r="C621" s="3">
        <v>0</v>
      </c>
      <c r="D621" s="3">
        <f t="shared" si="78"/>
        <v>316</v>
      </c>
      <c r="E621" s="4" t="e">
        <f t="shared" si="77"/>
        <v>#N/A</v>
      </c>
      <c r="F621" s="7">
        <f t="shared" si="74"/>
        <v>64.821080000000009</v>
      </c>
      <c r="G621" s="4" t="e">
        <f t="shared" si="75"/>
        <v>#N/A</v>
      </c>
      <c r="H621" s="2" t="e">
        <f t="shared" si="76"/>
        <v>#N/A</v>
      </c>
      <c r="I621" s="2" t="e">
        <f>$C$1/12*8.5</f>
        <v>#N/A</v>
      </c>
      <c r="J621" s="2" t="e">
        <f t="shared" ref="J621:J649" si="79">H621-$I$621</f>
        <v>#N/A</v>
      </c>
    </row>
    <row r="622" spans="1:10" x14ac:dyDescent="0.2">
      <c r="A622" t="s">
        <v>14</v>
      </c>
      <c r="B622" s="58">
        <v>43798</v>
      </c>
      <c r="C622" s="3">
        <v>1</v>
      </c>
      <c r="D622" s="3">
        <f t="shared" si="78"/>
        <v>317</v>
      </c>
      <c r="E622" s="4" t="e">
        <f t="shared" si="77"/>
        <v>#N/A</v>
      </c>
      <c r="F622" s="7">
        <f t="shared" si="74"/>
        <v>65.026210000000006</v>
      </c>
      <c r="G622" s="4" t="e">
        <f t="shared" si="75"/>
        <v>#N/A</v>
      </c>
      <c r="H622" s="2" t="e">
        <f t="shared" si="76"/>
        <v>#N/A</v>
      </c>
      <c r="J622" s="2" t="e">
        <f t="shared" si="79"/>
        <v>#N/A</v>
      </c>
    </row>
    <row r="623" spans="1:10" x14ac:dyDescent="0.2">
      <c r="A623" t="s">
        <v>13</v>
      </c>
      <c r="B623" s="58">
        <v>43797</v>
      </c>
      <c r="C623" s="3">
        <v>1</v>
      </c>
      <c r="D623" s="3">
        <f t="shared" si="78"/>
        <v>318</v>
      </c>
      <c r="E623" s="4" t="e">
        <f t="shared" si="77"/>
        <v>#N/A</v>
      </c>
      <c r="F623" s="7">
        <f t="shared" si="74"/>
        <v>65.231340000000003</v>
      </c>
      <c r="G623" s="4" t="e">
        <f t="shared" si="75"/>
        <v>#N/A</v>
      </c>
      <c r="H623" s="2" t="e">
        <f t="shared" si="76"/>
        <v>#N/A</v>
      </c>
      <c r="J623" s="2" t="e">
        <f t="shared" si="79"/>
        <v>#N/A</v>
      </c>
    </row>
    <row r="624" spans="1:10" x14ac:dyDescent="0.2">
      <c r="A624" t="s">
        <v>12</v>
      </c>
      <c r="B624" s="58">
        <v>43796</v>
      </c>
      <c r="C624" s="3">
        <v>1</v>
      </c>
      <c r="D624" s="3">
        <f t="shared" si="78"/>
        <v>319</v>
      </c>
      <c r="E624" s="4" t="e">
        <f t="shared" si="77"/>
        <v>#N/A</v>
      </c>
      <c r="F624" s="7">
        <f t="shared" si="74"/>
        <v>65.43647</v>
      </c>
      <c r="G624" s="4" t="e">
        <f t="shared" si="75"/>
        <v>#N/A</v>
      </c>
      <c r="H624" s="2" t="e">
        <f t="shared" si="76"/>
        <v>#N/A</v>
      </c>
      <c r="J624" s="2" t="e">
        <f t="shared" si="79"/>
        <v>#N/A</v>
      </c>
    </row>
    <row r="625" spans="1:10" x14ac:dyDescent="0.2">
      <c r="A625" t="s">
        <v>18</v>
      </c>
      <c r="B625" s="58">
        <v>43795</v>
      </c>
      <c r="C625" s="3">
        <v>1</v>
      </c>
      <c r="D625" s="3">
        <f t="shared" si="78"/>
        <v>320</v>
      </c>
      <c r="E625" s="4" t="e">
        <f t="shared" si="77"/>
        <v>#N/A</v>
      </c>
      <c r="F625" s="7">
        <f t="shared" si="74"/>
        <v>65.641599999999997</v>
      </c>
      <c r="G625" s="4" t="e">
        <f t="shared" si="75"/>
        <v>#N/A</v>
      </c>
      <c r="H625" s="2" t="e">
        <f t="shared" si="76"/>
        <v>#N/A</v>
      </c>
      <c r="J625" s="2" t="e">
        <f t="shared" si="79"/>
        <v>#N/A</v>
      </c>
    </row>
    <row r="626" spans="1:10" x14ac:dyDescent="0.2">
      <c r="A626" t="s">
        <v>17</v>
      </c>
      <c r="B626" s="58">
        <v>43794</v>
      </c>
      <c r="C626" s="3">
        <v>1</v>
      </c>
      <c r="D626" s="3">
        <f t="shared" si="78"/>
        <v>321</v>
      </c>
      <c r="E626" s="4" t="e">
        <f t="shared" si="77"/>
        <v>#N/A</v>
      </c>
      <c r="F626" s="7">
        <f t="shared" si="74"/>
        <v>65.846730000000008</v>
      </c>
      <c r="G626" s="4" t="e">
        <f t="shared" si="75"/>
        <v>#N/A</v>
      </c>
      <c r="H626" s="2" t="e">
        <f t="shared" si="76"/>
        <v>#N/A</v>
      </c>
      <c r="J626" s="2" t="e">
        <f t="shared" si="79"/>
        <v>#N/A</v>
      </c>
    </row>
    <row r="627" spans="1:10" x14ac:dyDescent="0.2">
      <c r="A627" t="s">
        <v>16</v>
      </c>
      <c r="B627" s="58">
        <v>43793</v>
      </c>
      <c r="C627" s="3">
        <v>0</v>
      </c>
      <c r="D627" s="3">
        <f t="shared" si="78"/>
        <v>321</v>
      </c>
      <c r="E627" s="4" t="e">
        <f t="shared" si="77"/>
        <v>#N/A</v>
      </c>
      <c r="F627" s="7">
        <f t="shared" si="74"/>
        <v>65.846730000000008</v>
      </c>
      <c r="G627" s="4" t="e">
        <f t="shared" si="75"/>
        <v>#N/A</v>
      </c>
      <c r="H627" s="2" t="e">
        <f t="shared" si="76"/>
        <v>#N/A</v>
      </c>
      <c r="J627" s="2" t="e">
        <f t="shared" si="79"/>
        <v>#N/A</v>
      </c>
    </row>
    <row r="628" spans="1:10" x14ac:dyDescent="0.2">
      <c r="A628" t="s">
        <v>15</v>
      </c>
      <c r="B628" s="58">
        <v>43792</v>
      </c>
      <c r="C628" s="3">
        <v>0</v>
      </c>
      <c r="D628" s="3">
        <f t="shared" si="78"/>
        <v>321</v>
      </c>
      <c r="E628" s="4" t="e">
        <f t="shared" si="77"/>
        <v>#N/A</v>
      </c>
      <c r="F628" s="7">
        <f t="shared" si="74"/>
        <v>65.846730000000008</v>
      </c>
      <c r="G628" s="4" t="e">
        <f t="shared" si="75"/>
        <v>#N/A</v>
      </c>
      <c r="H628" s="2" t="e">
        <f t="shared" si="76"/>
        <v>#N/A</v>
      </c>
      <c r="J628" s="2" t="e">
        <f t="shared" si="79"/>
        <v>#N/A</v>
      </c>
    </row>
    <row r="629" spans="1:10" x14ac:dyDescent="0.2">
      <c r="A629" t="s">
        <v>14</v>
      </c>
      <c r="B629" s="58">
        <v>43791</v>
      </c>
      <c r="C629" s="3">
        <v>1</v>
      </c>
      <c r="D629" s="3">
        <f t="shared" si="78"/>
        <v>322</v>
      </c>
      <c r="E629" s="4" t="e">
        <f t="shared" si="77"/>
        <v>#N/A</v>
      </c>
      <c r="F629" s="7">
        <f t="shared" si="74"/>
        <v>66.051860000000005</v>
      </c>
      <c r="G629" s="4" t="e">
        <f t="shared" si="75"/>
        <v>#N/A</v>
      </c>
      <c r="H629" s="2" t="e">
        <f t="shared" si="76"/>
        <v>#N/A</v>
      </c>
      <c r="J629" s="2" t="e">
        <f t="shared" si="79"/>
        <v>#N/A</v>
      </c>
    </row>
    <row r="630" spans="1:10" x14ac:dyDescent="0.2">
      <c r="A630" t="s">
        <v>13</v>
      </c>
      <c r="B630" s="58">
        <v>43790</v>
      </c>
      <c r="C630" s="3">
        <v>1</v>
      </c>
      <c r="D630" s="3">
        <f t="shared" si="78"/>
        <v>323</v>
      </c>
      <c r="E630" s="4" t="e">
        <f t="shared" si="77"/>
        <v>#N/A</v>
      </c>
      <c r="F630" s="7">
        <f t="shared" si="74"/>
        <v>66.256990000000002</v>
      </c>
      <c r="G630" s="4" t="e">
        <f t="shared" si="75"/>
        <v>#N/A</v>
      </c>
      <c r="H630" s="2" t="e">
        <f t="shared" si="76"/>
        <v>#N/A</v>
      </c>
      <c r="J630" s="2" t="e">
        <f t="shared" si="79"/>
        <v>#N/A</v>
      </c>
    </row>
    <row r="631" spans="1:10" x14ac:dyDescent="0.2">
      <c r="A631" t="s">
        <v>12</v>
      </c>
      <c r="B631" s="58">
        <v>43789</v>
      </c>
      <c r="C631" s="3">
        <v>1</v>
      </c>
      <c r="D631" s="3">
        <f t="shared" si="78"/>
        <v>324</v>
      </c>
      <c r="E631" s="4" t="e">
        <f t="shared" si="77"/>
        <v>#N/A</v>
      </c>
      <c r="F631" s="7">
        <f t="shared" si="74"/>
        <v>66.462119999999999</v>
      </c>
      <c r="G631" s="4" t="e">
        <f t="shared" si="75"/>
        <v>#N/A</v>
      </c>
      <c r="H631" s="2" t="e">
        <f t="shared" si="76"/>
        <v>#N/A</v>
      </c>
      <c r="J631" s="2" t="e">
        <f t="shared" si="79"/>
        <v>#N/A</v>
      </c>
    </row>
    <row r="632" spans="1:10" x14ac:dyDescent="0.2">
      <c r="A632" t="s">
        <v>18</v>
      </c>
      <c r="B632" s="58">
        <v>43788</v>
      </c>
      <c r="C632" s="3">
        <v>1</v>
      </c>
      <c r="D632" s="3">
        <f t="shared" si="78"/>
        <v>325</v>
      </c>
      <c r="E632" s="4" t="e">
        <f t="shared" si="77"/>
        <v>#N/A</v>
      </c>
      <c r="F632" s="7">
        <f t="shared" si="74"/>
        <v>66.667249999999996</v>
      </c>
      <c r="G632" s="4" t="e">
        <f t="shared" si="75"/>
        <v>#N/A</v>
      </c>
      <c r="H632" s="2" t="e">
        <f t="shared" si="76"/>
        <v>#N/A</v>
      </c>
      <c r="J632" s="2" t="e">
        <f t="shared" si="79"/>
        <v>#N/A</v>
      </c>
    </row>
    <row r="633" spans="1:10" x14ac:dyDescent="0.2">
      <c r="A633" t="s">
        <v>17</v>
      </c>
      <c r="B633" s="58">
        <v>43787</v>
      </c>
      <c r="C633" s="3">
        <v>1</v>
      </c>
      <c r="D633" s="3">
        <f t="shared" si="78"/>
        <v>326</v>
      </c>
      <c r="E633" s="4" t="e">
        <f t="shared" si="77"/>
        <v>#N/A</v>
      </c>
      <c r="F633" s="7">
        <f t="shared" si="74"/>
        <v>66.872380000000007</v>
      </c>
      <c r="G633" s="4" t="e">
        <f t="shared" si="75"/>
        <v>#N/A</v>
      </c>
      <c r="H633" s="2" t="e">
        <f t="shared" si="76"/>
        <v>#N/A</v>
      </c>
      <c r="J633" s="2" t="e">
        <f t="shared" si="79"/>
        <v>#N/A</v>
      </c>
    </row>
    <row r="634" spans="1:10" x14ac:dyDescent="0.2">
      <c r="A634" t="s">
        <v>16</v>
      </c>
      <c r="B634" s="58">
        <v>43786</v>
      </c>
      <c r="C634" s="3">
        <v>0</v>
      </c>
      <c r="D634" s="3">
        <f t="shared" si="78"/>
        <v>326</v>
      </c>
      <c r="E634" s="4" t="e">
        <f t="shared" si="77"/>
        <v>#N/A</v>
      </c>
      <c r="F634" s="7">
        <f t="shared" si="74"/>
        <v>66.872380000000007</v>
      </c>
      <c r="G634" s="4" t="e">
        <f t="shared" si="75"/>
        <v>#N/A</v>
      </c>
      <c r="H634" s="2" t="e">
        <f t="shared" si="76"/>
        <v>#N/A</v>
      </c>
      <c r="J634" s="2" t="e">
        <f t="shared" si="79"/>
        <v>#N/A</v>
      </c>
    </row>
    <row r="635" spans="1:10" x14ac:dyDescent="0.2">
      <c r="A635" t="s">
        <v>15</v>
      </c>
      <c r="B635" s="58">
        <v>43785</v>
      </c>
      <c r="C635" s="3">
        <v>0</v>
      </c>
      <c r="D635" s="3">
        <f t="shared" si="78"/>
        <v>326</v>
      </c>
      <c r="E635" s="4" t="e">
        <f t="shared" si="77"/>
        <v>#N/A</v>
      </c>
      <c r="F635" s="7">
        <f t="shared" si="74"/>
        <v>66.872380000000007</v>
      </c>
      <c r="G635" s="4" t="e">
        <f t="shared" si="75"/>
        <v>#N/A</v>
      </c>
      <c r="H635" s="2" t="e">
        <f t="shared" si="76"/>
        <v>#N/A</v>
      </c>
      <c r="J635" s="2" t="e">
        <f t="shared" si="79"/>
        <v>#N/A</v>
      </c>
    </row>
    <row r="636" spans="1:10" x14ac:dyDescent="0.2">
      <c r="A636" t="s">
        <v>14</v>
      </c>
      <c r="B636" s="58">
        <v>43784</v>
      </c>
      <c r="C636" s="3">
        <v>1</v>
      </c>
      <c r="D636" s="3">
        <f t="shared" si="78"/>
        <v>327</v>
      </c>
      <c r="E636" s="4" t="e">
        <f t="shared" si="77"/>
        <v>#N/A</v>
      </c>
      <c r="F636" s="7">
        <f t="shared" si="74"/>
        <v>67.077510000000004</v>
      </c>
      <c r="G636" s="4" t="e">
        <f t="shared" si="75"/>
        <v>#N/A</v>
      </c>
      <c r="H636" s="2" t="e">
        <f t="shared" si="76"/>
        <v>#N/A</v>
      </c>
      <c r="J636" s="2" t="e">
        <f t="shared" si="79"/>
        <v>#N/A</v>
      </c>
    </row>
    <row r="637" spans="1:10" x14ac:dyDescent="0.2">
      <c r="A637" t="s">
        <v>13</v>
      </c>
      <c r="B637" s="58">
        <v>43783</v>
      </c>
      <c r="C637" s="3">
        <v>1</v>
      </c>
      <c r="D637" s="3">
        <f t="shared" si="78"/>
        <v>328</v>
      </c>
      <c r="E637" s="4" t="e">
        <f t="shared" si="77"/>
        <v>#N/A</v>
      </c>
      <c r="F637" s="7">
        <f t="shared" si="74"/>
        <v>67.282640000000001</v>
      </c>
      <c r="G637" s="4" t="e">
        <f t="shared" si="75"/>
        <v>#N/A</v>
      </c>
      <c r="H637" s="2" t="e">
        <f t="shared" si="76"/>
        <v>#N/A</v>
      </c>
      <c r="J637" s="2" t="e">
        <f t="shared" si="79"/>
        <v>#N/A</v>
      </c>
    </row>
    <row r="638" spans="1:10" x14ac:dyDescent="0.2">
      <c r="A638" t="s">
        <v>12</v>
      </c>
      <c r="B638" s="58">
        <v>43782</v>
      </c>
      <c r="C638" s="3">
        <v>1</v>
      </c>
      <c r="D638" s="3">
        <f t="shared" si="78"/>
        <v>329</v>
      </c>
      <c r="E638" s="4" t="e">
        <f t="shared" si="77"/>
        <v>#N/A</v>
      </c>
      <c r="F638" s="7">
        <f t="shared" si="74"/>
        <v>67.487769999999998</v>
      </c>
      <c r="G638" s="4" t="e">
        <f t="shared" si="75"/>
        <v>#N/A</v>
      </c>
      <c r="H638" s="2" t="e">
        <f t="shared" si="76"/>
        <v>#N/A</v>
      </c>
      <c r="J638" s="2" t="e">
        <f t="shared" si="79"/>
        <v>#N/A</v>
      </c>
    </row>
    <row r="639" spans="1:10" x14ac:dyDescent="0.2">
      <c r="A639" t="s">
        <v>18</v>
      </c>
      <c r="B639" s="58">
        <v>43781</v>
      </c>
      <c r="C639" s="3">
        <v>1</v>
      </c>
      <c r="D639" s="3">
        <f t="shared" si="78"/>
        <v>330</v>
      </c>
      <c r="E639" s="4" t="e">
        <f t="shared" si="77"/>
        <v>#N/A</v>
      </c>
      <c r="F639" s="7">
        <f t="shared" si="74"/>
        <v>67.692900000000009</v>
      </c>
      <c r="G639" s="4" t="e">
        <f t="shared" si="75"/>
        <v>#N/A</v>
      </c>
      <c r="H639" s="2" t="e">
        <f t="shared" si="76"/>
        <v>#N/A</v>
      </c>
      <c r="J639" s="2" t="e">
        <f t="shared" si="79"/>
        <v>#N/A</v>
      </c>
    </row>
    <row r="640" spans="1:10" x14ac:dyDescent="0.2">
      <c r="A640" t="s">
        <v>17</v>
      </c>
      <c r="B640" s="58">
        <v>43780</v>
      </c>
      <c r="C640" s="3">
        <v>1</v>
      </c>
      <c r="D640" s="3">
        <f t="shared" si="78"/>
        <v>331</v>
      </c>
      <c r="E640" s="4" t="e">
        <f t="shared" si="77"/>
        <v>#N/A</v>
      </c>
      <c r="F640" s="7">
        <f t="shared" si="74"/>
        <v>67.898030000000006</v>
      </c>
      <c r="G640" s="4" t="e">
        <f t="shared" si="75"/>
        <v>#N/A</v>
      </c>
      <c r="H640" s="2" t="e">
        <f t="shared" si="76"/>
        <v>#N/A</v>
      </c>
      <c r="J640" s="2" t="e">
        <f t="shared" si="79"/>
        <v>#N/A</v>
      </c>
    </row>
    <row r="641" spans="1:10" x14ac:dyDescent="0.2">
      <c r="A641" t="s">
        <v>16</v>
      </c>
      <c r="B641" s="58">
        <v>43779</v>
      </c>
      <c r="C641" s="3">
        <v>0</v>
      </c>
      <c r="D641" s="3">
        <f t="shared" si="78"/>
        <v>331</v>
      </c>
      <c r="E641" s="4" t="e">
        <f t="shared" si="77"/>
        <v>#N/A</v>
      </c>
      <c r="F641" s="7">
        <f t="shared" si="74"/>
        <v>67.898030000000006</v>
      </c>
      <c r="G641" s="4" t="e">
        <f t="shared" si="75"/>
        <v>#N/A</v>
      </c>
      <c r="H641" s="2" t="e">
        <f t="shared" si="76"/>
        <v>#N/A</v>
      </c>
      <c r="J641" s="2" t="e">
        <f t="shared" si="79"/>
        <v>#N/A</v>
      </c>
    </row>
    <row r="642" spans="1:10" x14ac:dyDescent="0.2">
      <c r="A642" t="s">
        <v>15</v>
      </c>
      <c r="B642" s="58">
        <v>43778</v>
      </c>
      <c r="C642" s="3">
        <v>0</v>
      </c>
      <c r="D642" s="3">
        <f t="shared" si="78"/>
        <v>331</v>
      </c>
      <c r="E642" s="4" t="e">
        <f t="shared" si="77"/>
        <v>#N/A</v>
      </c>
      <c r="F642" s="7">
        <f t="shared" si="74"/>
        <v>67.898030000000006</v>
      </c>
      <c r="G642" s="4" t="e">
        <f t="shared" si="75"/>
        <v>#N/A</v>
      </c>
      <c r="H642" s="2" t="e">
        <f t="shared" si="76"/>
        <v>#N/A</v>
      </c>
      <c r="J642" s="2" t="e">
        <f t="shared" si="79"/>
        <v>#N/A</v>
      </c>
    </row>
    <row r="643" spans="1:10" x14ac:dyDescent="0.2">
      <c r="A643" t="s">
        <v>14</v>
      </c>
      <c r="B643" s="58">
        <v>43777</v>
      </c>
      <c r="C643" s="3">
        <v>1</v>
      </c>
      <c r="D643" s="3">
        <f t="shared" si="78"/>
        <v>332</v>
      </c>
      <c r="E643" s="4" t="e">
        <f t="shared" si="77"/>
        <v>#N/A</v>
      </c>
      <c r="F643" s="7">
        <f t="shared" si="74"/>
        <v>68.103160000000003</v>
      </c>
      <c r="G643" s="4" t="e">
        <f t="shared" si="75"/>
        <v>#N/A</v>
      </c>
      <c r="H643" s="2" t="e">
        <f t="shared" si="76"/>
        <v>#N/A</v>
      </c>
      <c r="J643" s="2" t="e">
        <f t="shared" si="79"/>
        <v>#N/A</v>
      </c>
    </row>
    <row r="644" spans="1:10" x14ac:dyDescent="0.2">
      <c r="A644" t="s">
        <v>13</v>
      </c>
      <c r="B644" s="58">
        <v>43776</v>
      </c>
      <c r="C644" s="3">
        <v>1</v>
      </c>
      <c r="D644" s="3">
        <f t="shared" si="78"/>
        <v>333</v>
      </c>
      <c r="E644" s="4" t="e">
        <f t="shared" si="77"/>
        <v>#N/A</v>
      </c>
      <c r="F644" s="7">
        <f t="shared" si="74"/>
        <v>68.30829</v>
      </c>
      <c r="G644" s="4" t="e">
        <f t="shared" si="75"/>
        <v>#N/A</v>
      </c>
      <c r="H644" s="2" t="e">
        <f t="shared" si="76"/>
        <v>#N/A</v>
      </c>
      <c r="J644" s="2" t="e">
        <f t="shared" si="79"/>
        <v>#N/A</v>
      </c>
    </row>
    <row r="645" spans="1:10" x14ac:dyDescent="0.2">
      <c r="A645" t="s">
        <v>12</v>
      </c>
      <c r="B645" s="58">
        <v>43775</v>
      </c>
      <c r="C645" s="3">
        <v>1</v>
      </c>
      <c r="D645" s="3">
        <f t="shared" si="78"/>
        <v>334</v>
      </c>
      <c r="E645" s="4" t="e">
        <f t="shared" si="77"/>
        <v>#N/A</v>
      </c>
      <c r="F645" s="7">
        <f t="shared" si="74"/>
        <v>68.513419999999996</v>
      </c>
      <c r="G645" s="4" t="e">
        <f t="shared" si="75"/>
        <v>#N/A</v>
      </c>
      <c r="H645" s="2" t="e">
        <f t="shared" si="76"/>
        <v>#N/A</v>
      </c>
      <c r="J645" s="2" t="e">
        <f t="shared" si="79"/>
        <v>#N/A</v>
      </c>
    </row>
    <row r="646" spans="1:10" x14ac:dyDescent="0.2">
      <c r="A646" t="s">
        <v>18</v>
      </c>
      <c r="B646" s="58">
        <v>43774</v>
      </c>
      <c r="C646" s="3">
        <v>1</v>
      </c>
      <c r="D646" s="3">
        <f t="shared" si="78"/>
        <v>335</v>
      </c>
      <c r="E646" s="4" t="e">
        <f t="shared" si="77"/>
        <v>#N/A</v>
      </c>
      <c r="F646" s="7">
        <f t="shared" si="74"/>
        <v>68.718550000000008</v>
      </c>
      <c r="G646" s="4" t="e">
        <f t="shared" si="75"/>
        <v>#N/A</v>
      </c>
      <c r="H646" s="2" t="e">
        <f t="shared" si="76"/>
        <v>#N/A</v>
      </c>
      <c r="J646" s="2" t="e">
        <f t="shared" si="79"/>
        <v>#N/A</v>
      </c>
    </row>
    <row r="647" spans="1:10" x14ac:dyDescent="0.2">
      <c r="A647" t="s">
        <v>17</v>
      </c>
      <c r="B647" s="58">
        <v>43773</v>
      </c>
      <c r="C647" s="3">
        <v>1</v>
      </c>
      <c r="D647" s="3">
        <f t="shared" si="78"/>
        <v>336</v>
      </c>
      <c r="E647" s="4" t="e">
        <f t="shared" si="77"/>
        <v>#N/A</v>
      </c>
      <c r="F647" s="7">
        <f t="shared" si="74"/>
        <v>68.923680000000004</v>
      </c>
      <c r="G647" s="4" t="e">
        <f t="shared" si="75"/>
        <v>#N/A</v>
      </c>
      <c r="H647" s="2" t="e">
        <f t="shared" si="76"/>
        <v>#N/A</v>
      </c>
      <c r="J647" s="2" t="e">
        <f t="shared" si="79"/>
        <v>#N/A</v>
      </c>
    </row>
    <row r="648" spans="1:10" x14ac:dyDescent="0.2">
      <c r="A648" t="s">
        <v>16</v>
      </c>
      <c r="B648" s="58">
        <v>43772</v>
      </c>
      <c r="C648" s="3">
        <v>0</v>
      </c>
      <c r="D648" s="3">
        <f t="shared" si="78"/>
        <v>336</v>
      </c>
      <c r="E648" s="4" t="e">
        <f t="shared" si="77"/>
        <v>#N/A</v>
      </c>
      <c r="F648" s="7">
        <f t="shared" si="74"/>
        <v>68.923680000000004</v>
      </c>
      <c r="G648" s="4" t="e">
        <f t="shared" si="75"/>
        <v>#N/A</v>
      </c>
      <c r="H648" s="2" t="e">
        <f t="shared" si="76"/>
        <v>#N/A</v>
      </c>
      <c r="J648" s="2" t="e">
        <f t="shared" si="79"/>
        <v>#N/A</v>
      </c>
    </row>
    <row r="649" spans="1:10" x14ac:dyDescent="0.2">
      <c r="A649" t="s">
        <v>15</v>
      </c>
      <c r="B649" s="58">
        <v>43771</v>
      </c>
      <c r="C649" s="3">
        <v>0</v>
      </c>
      <c r="D649" s="3">
        <f t="shared" si="78"/>
        <v>336</v>
      </c>
      <c r="E649" s="4" t="e">
        <f t="shared" si="77"/>
        <v>#N/A</v>
      </c>
      <c r="F649" s="7">
        <f t="shared" si="74"/>
        <v>68.923680000000004</v>
      </c>
      <c r="G649" s="4" t="e">
        <f t="shared" si="75"/>
        <v>#N/A</v>
      </c>
      <c r="H649" s="2" t="e">
        <f t="shared" si="76"/>
        <v>#N/A</v>
      </c>
      <c r="J649" s="2" t="e">
        <f t="shared" si="79"/>
        <v>#N/A</v>
      </c>
    </row>
    <row r="650" spans="1:10" x14ac:dyDescent="0.2">
      <c r="A650" t="s">
        <v>14</v>
      </c>
      <c r="B650" s="58">
        <v>43770</v>
      </c>
      <c r="C650" s="3">
        <v>1</v>
      </c>
      <c r="D650" s="3">
        <f t="shared" si="78"/>
        <v>337</v>
      </c>
      <c r="E650" s="4" t="e">
        <f t="shared" si="77"/>
        <v>#N/A</v>
      </c>
      <c r="F650" s="7">
        <f t="shared" si="74"/>
        <v>69.128810000000001</v>
      </c>
      <c r="G650" s="4" t="e">
        <f t="shared" si="75"/>
        <v>#N/A</v>
      </c>
      <c r="H650" s="2" t="e">
        <f t="shared" si="76"/>
        <v>#N/A</v>
      </c>
      <c r="J650" s="2" t="e">
        <f>H650-$I$621</f>
        <v>#N/A</v>
      </c>
    </row>
    <row r="651" spans="1:10" x14ac:dyDescent="0.2">
      <c r="A651" t="s">
        <v>13</v>
      </c>
      <c r="B651" s="58">
        <v>43769</v>
      </c>
      <c r="C651" s="3">
        <v>1</v>
      </c>
      <c r="D651" s="3">
        <f t="shared" si="78"/>
        <v>338</v>
      </c>
      <c r="E651" s="4" t="e">
        <f t="shared" si="77"/>
        <v>#N/A</v>
      </c>
      <c r="F651" s="7">
        <f t="shared" si="74"/>
        <v>69.333939999999998</v>
      </c>
      <c r="G651" s="4" t="e">
        <f t="shared" si="75"/>
        <v>#N/A</v>
      </c>
      <c r="H651" s="2" t="e">
        <f t="shared" si="76"/>
        <v>#N/A</v>
      </c>
      <c r="I651" s="2" t="e">
        <f>$C$1/12*9.5</f>
        <v>#N/A</v>
      </c>
      <c r="J651" s="2" t="e">
        <f t="shared" ref="J651:J679" si="80">H651-$I$651</f>
        <v>#N/A</v>
      </c>
    </row>
    <row r="652" spans="1:10" x14ac:dyDescent="0.2">
      <c r="A652" t="s">
        <v>12</v>
      </c>
      <c r="B652" s="58">
        <v>43768</v>
      </c>
      <c r="C652" s="3">
        <v>1</v>
      </c>
      <c r="D652" s="3">
        <f t="shared" si="78"/>
        <v>339</v>
      </c>
      <c r="E652" s="4" t="e">
        <f t="shared" si="77"/>
        <v>#N/A</v>
      </c>
      <c r="F652" s="7">
        <f t="shared" si="74"/>
        <v>69.539069999999995</v>
      </c>
      <c r="G652" s="4" t="e">
        <f t="shared" si="75"/>
        <v>#N/A</v>
      </c>
      <c r="H652" s="2" t="e">
        <f t="shared" si="76"/>
        <v>#N/A</v>
      </c>
      <c r="J652" s="2" t="e">
        <f t="shared" si="80"/>
        <v>#N/A</v>
      </c>
    </row>
    <row r="653" spans="1:10" x14ac:dyDescent="0.2">
      <c r="A653" t="s">
        <v>18</v>
      </c>
      <c r="B653" s="58">
        <v>43767</v>
      </c>
      <c r="C653" s="3">
        <v>1</v>
      </c>
      <c r="D653" s="3">
        <f t="shared" si="78"/>
        <v>340</v>
      </c>
      <c r="E653" s="4" t="e">
        <f t="shared" si="77"/>
        <v>#N/A</v>
      </c>
      <c r="F653" s="7">
        <f t="shared" si="74"/>
        <v>69.744200000000006</v>
      </c>
      <c r="G653" s="4" t="e">
        <f t="shared" si="75"/>
        <v>#N/A</v>
      </c>
      <c r="H653" s="2" t="e">
        <f t="shared" si="76"/>
        <v>#N/A</v>
      </c>
      <c r="J653" s="2" t="e">
        <f t="shared" si="80"/>
        <v>#N/A</v>
      </c>
    </row>
    <row r="654" spans="1:10" x14ac:dyDescent="0.2">
      <c r="A654" t="s">
        <v>17</v>
      </c>
      <c r="B654" s="58">
        <v>43766</v>
      </c>
      <c r="C654" s="3">
        <v>1</v>
      </c>
      <c r="D654" s="3">
        <f t="shared" si="78"/>
        <v>341</v>
      </c>
      <c r="E654" s="4" t="e">
        <f t="shared" si="77"/>
        <v>#N/A</v>
      </c>
      <c r="F654" s="7">
        <f t="shared" si="74"/>
        <v>69.949330000000003</v>
      </c>
      <c r="G654" s="4" t="e">
        <f t="shared" si="75"/>
        <v>#N/A</v>
      </c>
      <c r="H654" s="2" t="e">
        <f t="shared" si="76"/>
        <v>#N/A</v>
      </c>
      <c r="J654" s="2" t="e">
        <f t="shared" si="80"/>
        <v>#N/A</v>
      </c>
    </row>
    <row r="655" spans="1:10" x14ac:dyDescent="0.2">
      <c r="A655" t="s">
        <v>16</v>
      </c>
      <c r="B655" s="58">
        <v>43765</v>
      </c>
      <c r="C655" s="3">
        <v>0</v>
      </c>
      <c r="D655" s="3">
        <f t="shared" si="78"/>
        <v>341</v>
      </c>
      <c r="E655" s="4" t="e">
        <f t="shared" si="77"/>
        <v>#N/A</v>
      </c>
      <c r="F655" s="7">
        <f t="shared" si="74"/>
        <v>69.949330000000003</v>
      </c>
      <c r="G655" s="4" t="e">
        <f t="shared" si="75"/>
        <v>#N/A</v>
      </c>
      <c r="H655" s="2" t="e">
        <f t="shared" si="76"/>
        <v>#N/A</v>
      </c>
      <c r="J655" s="2" t="e">
        <f t="shared" si="80"/>
        <v>#N/A</v>
      </c>
    </row>
    <row r="656" spans="1:10" x14ac:dyDescent="0.2">
      <c r="A656" t="s">
        <v>15</v>
      </c>
      <c r="B656" s="58">
        <v>43764</v>
      </c>
      <c r="C656" s="3">
        <v>0</v>
      </c>
      <c r="D656" s="3">
        <f t="shared" si="78"/>
        <v>341</v>
      </c>
      <c r="E656" s="4" t="e">
        <f t="shared" si="77"/>
        <v>#N/A</v>
      </c>
      <c r="F656" s="7">
        <f t="shared" si="74"/>
        <v>69.949330000000003</v>
      </c>
      <c r="G656" s="4" t="e">
        <f t="shared" si="75"/>
        <v>#N/A</v>
      </c>
      <c r="H656" s="2" t="e">
        <f t="shared" si="76"/>
        <v>#N/A</v>
      </c>
      <c r="J656" s="2" t="e">
        <f t="shared" si="80"/>
        <v>#N/A</v>
      </c>
    </row>
    <row r="657" spans="1:10" x14ac:dyDescent="0.2">
      <c r="A657" t="s">
        <v>14</v>
      </c>
      <c r="B657" s="58">
        <v>43763</v>
      </c>
      <c r="C657" s="3">
        <v>1</v>
      </c>
      <c r="D657" s="3">
        <f t="shared" si="78"/>
        <v>342</v>
      </c>
      <c r="E657" s="4" t="e">
        <f t="shared" si="77"/>
        <v>#N/A</v>
      </c>
      <c r="F657" s="7">
        <f t="shared" si="74"/>
        <v>70.15446</v>
      </c>
      <c r="G657" s="4" t="e">
        <f t="shared" si="75"/>
        <v>#N/A</v>
      </c>
      <c r="H657" s="2" t="e">
        <f t="shared" si="76"/>
        <v>#N/A</v>
      </c>
      <c r="J657" s="2" t="e">
        <f t="shared" si="80"/>
        <v>#N/A</v>
      </c>
    </row>
    <row r="658" spans="1:10" x14ac:dyDescent="0.2">
      <c r="A658" t="s">
        <v>13</v>
      </c>
      <c r="B658" s="58">
        <v>43762</v>
      </c>
      <c r="C658" s="3">
        <v>1</v>
      </c>
      <c r="D658" s="3">
        <f t="shared" si="78"/>
        <v>343</v>
      </c>
      <c r="E658" s="4" t="e">
        <f t="shared" si="77"/>
        <v>#N/A</v>
      </c>
      <c r="F658" s="7">
        <f t="shared" si="74"/>
        <v>70.359589999999997</v>
      </c>
      <c r="G658" s="4" t="e">
        <f t="shared" si="75"/>
        <v>#N/A</v>
      </c>
      <c r="H658" s="2" t="e">
        <f t="shared" si="76"/>
        <v>#N/A</v>
      </c>
      <c r="J658" s="2" t="e">
        <f t="shared" si="80"/>
        <v>#N/A</v>
      </c>
    </row>
    <row r="659" spans="1:10" x14ac:dyDescent="0.2">
      <c r="A659" t="s">
        <v>12</v>
      </c>
      <c r="B659" s="58">
        <v>43761</v>
      </c>
      <c r="C659" s="3">
        <v>1</v>
      </c>
      <c r="D659" s="3">
        <f t="shared" si="78"/>
        <v>344</v>
      </c>
      <c r="E659" s="4" t="e">
        <f t="shared" si="77"/>
        <v>#N/A</v>
      </c>
      <c r="F659" s="7">
        <f t="shared" si="74"/>
        <v>70.564720000000008</v>
      </c>
      <c r="G659" s="4" t="e">
        <f t="shared" si="75"/>
        <v>#N/A</v>
      </c>
      <c r="H659" s="2" t="e">
        <f t="shared" si="76"/>
        <v>#N/A</v>
      </c>
      <c r="J659" s="2" t="e">
        <f t="shared" si="80"/>
        <v>#N/A</v>
      </c>
    </row>
    <row r="660" spans="1:10" x14ac:dyDescent="0.2">
      <c r="A660" t="s">
        <v>18</v>
      </c>
      <c r="B660" s="58">
        <v>43760</v>
      </c>
      <c r="C660" s="3">
        <v>1</v>
      </c>
      <c r="D660" s="3">
        <f t="shared" si="78"/>
        <v>345</v>
      </c>
      <c r="E660" s="4" t="e">
        <f t="shared" si="77"/>
        <v>#N/A</v>
      </c>
      <c r="F660" s="7">
        <f t="shared" si="74"/>
        <v>70.769850000000005</v>
      </c>
      <c r="G660" s="4" t="e">
        <f t="shared" si="75"/>
        <v>#N/A</v>
      </c>
      <c r="H660" s="2" t="e">
        <f t="shared" si="76"/>
        <v>#N/A</v>
      </c>
      <c r="J660" s="2" t="e">
        <f t="shared" si="80"/>
        <v>#N/A</v>
      </c>
    </row>
    <row r="661" spans="1:10" x14ac:dyDescent="0.2">
      <c r="A661" t="s">
        <v>17</v>
      </c>
      <c r="B661" s="58">
        <v>43759</v>
      </c>
      <c r="C661" s="3">
        <v>1</v>
      </c>
      <c r="D661" s="3">
        <f t="shared" si="78"/>
        <v>346</v>
      </c>
      <c r="E661" s="4" t="e">
        <f t="shared" si="77"/>
        <v>#N/A</v>
      </c>
      <c r="F661" s="7">
        <f t="shared" si="74"/>
        <v>70.974980000000002</v>
      </c>
      <c r="G661" s="4" t="e">
        <f t="shared" si="75"/>
        <v>#N/A</v>
      </c>
      <c r="H661" s="2" t="e">
        <f t="shared" si="76"/>
        <v>#N/A</v>
      </c>
      <c r="J661" s="2" t="e">
        <f t="shared" si="80"/>
        <v>#N/A</v>
      </c>
    </row>
    <row r="662" spans="1:10" x14ac:dyDescent="0.2">
      <c r="A662" t="s">
        <v>16</v>
      </c>
      <c r="B662" s="58">
        <v>43758</v>
      </c>
      <c r="C662" s="3">
        <v>0</v>
      </c>
      <c r="D662" s="3">
        <f t="shared" si="78"/>
        <v>346</v>
      </c>
      <c r="E662" s="4" t="e">
        <f t="shared" si="77"/>
        <v>#N/A</v>
      </c>
      <c r="F662" s="7">
        <f t="shared" si="74"/>
        <v>70.974980000000002</v>
      </c>
      <c r="G662" s="4" t="e">
        <f t="shared" si="75"/>
        <v>#N/A</v>
      </c>
      <c r="H662" s="2" t="e">
        <f t="shared" si="76"/>
        <v>#N/A</v>
      </c>
      <c r="J662" s="2" t="e">
        <f t="shared" si="80"/>
        <v>#N/A</v>
      </c>
    </row>
    <row r="663" spans="1:10" x14ac:dyDescent="0.2">
      <c r="A663" t="s">
        <v>15</v>
      </c>
      <c r="B663" s="58">
        <v>43757</v>
      </c>
      <c r="C663" s="3">
        <v>0</v>
      </c>
      <c r="D663" s="3">
        <f t="shared" si="78"/>
        <v>346</v>
      </c>
      <c r="E663" s="4" t="e">
        <f t="shared" si="77"/>
        <v>#N/A</v>
      </c>
      <c r="F663" s="7">
        <f t="shared" si="74"/>
        <v>70.974980000000002</v>
      </c>
      <c r="G663" s="4" t="e">
        <f t="shared" si="75"/>
        <v>#N/A</v>
      </c>
      <c r="H663" s="2" t="e">
        <f t="shared" si="76"/>
        <v>#N/A</v>
      </c>
      <c r="J663" s="2" t="e">
        <f t="shared" si="80"/>
        <v>#N/A</v>
      </c>
    </row>
    <row r="664" spans="1:10" x14ac:dyDescent="0.2">
      <c r="A664" t="s">
        <v>14</v>
      </c>
      <c r="B664" s="58">
        <v>43756</v>
      </c>
      <c r="C664" s="3">
        <v>0</v>
      </c>
      <c r="D664" s="3">
        <f t="shared" si="78"/>
        <v>346</v>
      </c>
      <c r="E664" s="4" t="e">
        <f t="shared" si="77"/>
        <v>#N/A</v>
      </c>
      <c r="F664" s="7">
        <f t="shared" si="74"/>
        <v>70.974980000000002</v>
      </c>
      <c r="G664" s="4" t="e">
        <f t="shared" si="75"/>
        <v>#N/A</v>
      </c>
      <c r="H664" s="2" t="e">
        <f t="shared" si="76"/>
        <v>#N/A</v>
      </c>
      <c r="J664" s="2" t="e">
        <f t="shared" si="80"/>
        <v>#N/A</v>
      </c>
    </row>
    <row r="665" spans="1:10" x14ac:dyDescent="0.2">
      <c r="A665" t="s">
        <v>13</v>
      </c>
      <c r="B665" s="58">
        <v>43755</v>
      </c>
      <c r="C665" s="3">
        <v>0</v>
      </c>
      <c r="D665" s="3">
        <f t="shared" si="78"/>
        <v>346</v>
      </c>
      <c r="E665" s="4" t="e">
        <f t="shared" si="77"/>
        <v>#N/A</v>
      </c>
      <c r="F665" s="7">
        <f t="shared" si="74"/>
        <v>70.974980000000002</v>
      </c>
      <c r="G665" s="4" t="e">
        <f t="shared" si="75"/>
        <v>#N/A</v>
      </c>
      <c r="H665" s="2" t="e">
        <f t="shared" si="76"/>
        <v>#N/A</v>
      </c>
      <c r="J665" s="2" t="e">
        <f t="shared" si="80"/>
        <v>#N/A</v>
      </c>
    </row>
    <row r="666" spans="1:10" x14ac:dyDescent="0.2">
      <c r="A666" t="s">
        <v>12</v>
      </c>
      <c r="B666" s="58">
        <v>43754</v>
      </c>
      <c r="C666" s="3">
        <v>0</v>
      </c>
      <c r="D666" s="3">
        <f t="shared" si="78"/>
        <v>346</v>
      </c>
      <c r="E666" s="4" t="e">
        <f t="shared" si="77"/>
        <v>#N/A</v>
      </c>
      <c r="F666" s="7">
        <f t="shared" si="74"/>
        <v>70.974980000000002</v>
      </c>
      <c r="G666" s="4" t="e">
        <f t="shared" si="75"/>
        <v>#N/A</v>
      </c>
      <c r="H666" s="2" t="e">
        <f t="shared" si="76"/>
        <v>#N/A</v>
      </c>
      <c r="J666" s="2" t="e">
        <f t="shared" si="80"/>
        <v>#N/A</v>
      </c>
    </row>
    <row r="667" spans="1:10" x14ac:dyDescent="0.2">
      <c r="A667" t="s">
        <v>18</v>
      </c>
      <c r="B667" s="58">
        <v>43753</v>
      </c>
      <c r="C667" s="3">
        <v>0</v>
      </c>
      <c r="D667" s="3">
        <f t="shared" si="78"/>
        <v>346</v>
      </c>
      <c r="E667" s="4" t="e">
        <f t="shared" si="77"/>
        <v>#N/A</v>
      </c>
      <c r="F667" s="7">
        <f t="shared" si="74"/>
        <v>70.974980000000002</v>
      </c>
      <c r="G667" s="4" t="e">
        <f t="shared" si="75"/>
        <v>#N/A</v>
      </c>
      <c r="H667" s="2" t="e">
        <f t="shared" si="76"/>
        <v>#N/A</v>
      </c>
      <c r="J667" s="2" t="e">
        <f t="shared" si="80"/>
        <v>#N/A</v>
      </c>
    </row>
    <row r="668" spans="1:10" x14ac:dyDescent="0.2">
      <c r="A668" t="s">
        <v>17</v>
      </c>
      <c r="B668" s="58">
        <v>43752</v>
      </c>
      <c r="C668" s="3">
        <v>0</v>
      </c>
      <c r="D668" s="3">
        <f t="shared" si="78"/>
        <v>346</v>
      </c>
      <c r="E668" s="4" t="e">
        <f t="shared" si="77"/>
        <v>#N/A</v>
      </c>
      <c r="F668" s="7">
        <f t="shared" si="74"/>
        <v>70.974980000000002</v>
      </c>
      <c r="G668" s="4" t="e">
        <f t="shared" si="75"/>
        <v>#N/A</v>
      </c>
      <c r="H668" s="2" t="e">
        <f t="shared" si="76"/>
        <v>#N/A</v>
      </c>
      <c r="J668" s="2" t="e">
        <f t="shared" si="80"/>
        <v>#N/A</v>
      </c>
    </row>
    <row r="669" spans="1:10" x14ac:dyDescent="0.2">
      <c r="A669" t="s">
        <v>16</v>
      </c>
      <c r="B669" s="58">
        <v>43751</v>
      </c>
      <c r="C669" s="3">
        <v>0</v>
      </c>
      <c r="D669" s="3">
        <f t="shared" si="78"/>
        <v>346</v>
      </c>
      <c r="E669" s="4" t="e">
        <f t="shared" si="77"/>
        <v>#N/A</v>
      </c>
      <c r="F669" s="7">
        <f t="shared" si="74"/>
        <v>70.974980000000002</v>
      </c>
      <c r="G669" s="4" t="e">
        <f t="shared" si="75"/>
        <v>#N/A</v>
      </c>
      <c r="H669" s="2" t="e">
        <f t="shared" si="76"/>
        <v>#N/A</v>
      </c>
      <c r="J669" s="2" t="e">
        <f t="shared" si="80"/>
        <v>#N/A</v>
      </c>
    </row>
    <row r="670" spans="1:10" x14ac:dyDescent="0.2">
      <c r="A670" t="s">
        <v>15</v>
      </c>
      <c r="B670" s="58">
        <v>43750</v>
      </c>
      <c r="C670" s="3">
        <v>0</v>
      </c>
      <c r="D670" s="3">
        <f t="shared" si="78"/>
        <v>346</v>
      </c>
      <c r="E670" s="4" t="e">
        <f t="shared" si="77"/>
        <v>#N/A</v>
      </c>
      <c r="F670" s="7">
        <f t="shared" si="74"/>
        <v>70.974980000000002</v>
      </c>
      <c r="G670" s="4" t="e">
        <f t="shared" si="75"/>
        <v>#N/A</v>
      </c>
      <c r="H670" s="2" t="e">
        <f t="shared" si="76"/>
        <v>#N/A</v>
      </c>
      <c r="J670" s="2" t="e">
        <f t="shared" si="80"/>
        <v>#N/A</v>
      </c>
    </row>
    <row r="671" spans="1:10" x14ac:dyDescent="0.2">
      <c r="A671" t="s">
        <v>14</v>
      </c>
      <c r="B671" s="58">
        <v>43749</v>
      </c>
      <c r="C671" s="3">
        <v>1</v>
      </c>
      <c r="D671" s="3">
        <f t="shared" si="78"/>
        <v>347</v>
      </c>
      <c r="E671" s="4" t="e">
        <f t="shared" si="77"/>
        <v>#N/A</v>
      </c>
      <c r="F671" s="7">
        <f t="shared" si="74"/>
        <v>71.180109999999999</v>
      </c>
      <c r="G671" s="4" t="e">
        <f t="shared" si="75"/>
        <v>#N/A</v>
      </c>
      <c r="H671" s="2" t="e">
        <f t="shared" si="76"/>
        <v>#N/A</v>
      </c>
      <c r="J671" s="2" t="e">
        <f t="shared" si="80"/>
        <v>#N/A</v>
      </c>
    </row>
    <row r="672" spans="1:10" x14ac:dyDescent="0.2">
      <c r="A672" t="s">
        <v>13</v>
      </c>
      <c r="B672" s="58">
        <v>43748</v>
      </c>
      <c r="C672" s="3">
        <v>1</v>
      </c>
      <c r="D672" s="3">
        <f t="shared" si="78"/>
        <v>348</v>
      </c>
      <c r="E672" s="4" t="e">
        <f t="shared" si="77"/>
        <v>#N/A</v>
      </c>
      <c r="F672" s="7">
        <f t="shared" si="74"/>
        <v>71.385239999999996</v>
      </c>
      <c r="G672" s="4" t="e">
        <f t="shared" si="75"/>
        <v>#N/A</v>
      </c>
      <c r="H672" s="2" t="e">
        <f t="shared" si="76"/>
        <v>#N/A</v>
      </c>
      <c r="J672" s="2" t="e">
        <f t="shared" si="80"/>
        <v>#N/A</v>
      </c>
    </row>
    <row r="673" spans="1:10" x14ac:dyDescent="0.2">
      <c r="A673" t="s">
        <v>12</v>
      </c>
      <c r="B673" s="58">
        <v>43747</v>
      </c>
      <c r="C673" s="3">
        <v>1</v>
      </c>
      <c r="D673" s="3">
        <f t="shared" si="78"/>
        <v>349</v>
      </c>
      <c r="E673" s="4" t="e">
        <f t="shared" si="77"/>
        <v>#N/A</v>
      </c>
      <c r="F673" s="7">
        <f t="shared" si="74"/>
        <v>71.590370000000007</v>
      </c>
      <c r="G673" s="4" t="e">
        <f t="shared" si="75"/>
        <v>#N/A</v>
      </c>
      <c r="H673" s="2" t="e">
        <f t="shared" si="76"/>
        <v>#N/A</v>
      </c>
      <c r="J673" s="2" t="e">
        <f t="shared" si="80"/>
        <v>#N/A</v>
      </c>
    </row>
    <row r="674" spans="1:10" x14ac:dyDescent="0.2">
      <c r="A674" t="s">
        <v>18</v>
      </c>
      <c r="B674" s="58">
        <v>43746</v>
      </c>
      <c r="C674" s="3">
        <v>1</v>
      </c>
      <c r="D674" s="3">
        <f t="shared" si="78"/>
        <v>350</v>
      </c>
      <c r="E674" s="4" t="e">
        <f t="shared" si="77"/>
        <v>#N/A</v>
      </c>
      <c r="F674" s="7">
        <f t="shared" si="74"/>
        <v>71.795500000000004</v>
      </c>
      <c r="G674" s="4" t="e">
        <f t="shared" si="75"/>
        <v>#N/A</v>
      </c>
      <c r="H674" s="2" t="e">
        <f t="shared" si="76"/>
        <v>#N/A</v>
      </c>
      <c r="J674" s="2" t="e">
        <f t="shared" si="80"/>
        <v>#N/A</v>
      </c>
    </row>
    <row r="675" spans="1:10" x14ac:dyDescent="0.2">
      <c r="A675" t="s">
        <v>17</v>
      </c>
      <c r="B675" s="58">
        <v>43745</v>
      </c>
      <c r="C675" s="3">
        <v>1</v>
      </c>
      <c r="D675" s="3">
        <f t="shared" si="78"/>
        <v>351</v>
      </c>
      <c r="E675" s="4" t="e">
        <f t="shared" si="77"/>
        <v>#N/A</v>
      </c>
      <c r="F675" s="7">
        <f t="shared" si="74"/>
        <v>72.000630000000001</v>
      </c>
      <c r="G675" s="4" t="e">
        <f t="shared" si="75"/>
        <v>#N/A</v>
      </c>
      <c r="H675" s="2" t="e">
        <f t="shared" si="76"/>
        <v>#N/A</v>
      </c>
      <c r="J675" s="2" t="e">
        <f t="shared" si="80"/>
        <v>#N/A</v>
      </c>
    </row>
    <row r="676" spans="1:10" x14ac:dyDescent="0.2">
      <c r="A676" t="s">
        <v>16</v>
      </c>
      <c r="B676" s="58">
        <v>43744</v>
      </c>
      <c r="C676" s="3">
        <v>0</v>
      </c>
      <c r="D676" s="3">
        <f t="shared" si="78"/>
        <v>351</v>
      </c>
      <c r="E676" s="4" t="e">
        <f t="shared" si="77"/>
        <v>#N/A</v>
      </c>
      <c r="F676" s="7">
        <f t="shared" si="74"/>
        <v>72.000630000000001</v>
      </c>
      <c r="G676" s="4" t="e">
        <f t="shared" si="75"/>
        <v>#N/A</v>
      </c>
      <c r="H676" s="2" t="e">
        <f t="shared" si="76"/>
        <v>#N/A</v>
      </c>
      <c r="J676" s="2" t="e">
        <f t="shared" si="80"/>
        <v>#N/A</v>
      </c>
    </row>
    <row r="677" spans="1:10" x14ac:dyDescent="0.2">
      <c r="A677" t="s">
        <v>15</v>
      </c>
      <c r="B677" s="58">
        <v>43743</v>
      </c>
      <c r="C677" s="3">
        <v>0</v>
      </c>
      <c r="D677" s="3">
        <f t="shared" si="78"/>
        <v>351</v>
      </c>
      <c r="E677" s="4" t="e">
        <f t="shared" si="77"/>
        <v>#N/A</v>
      </c>
      <c r="F677" s="7">
        <f t="shared" si="74"/>
        <v>72.000630000000001</v>
      </c>
      <c r="G677" s="4" t="e">
        <f t="shared" si="75"/>
        <v>#N/A</v>
      </c>
      <c r="H677" s="2" t="e">
        <f t="shared" si="76"/>
        <v>#N/A</v>
      </c>
      <c r="J677" s="2" t="e">
        <f t="shared" si="80"/>
        <v>#N/A</v>
      </c>
    </row>
    <row r="678" spans="1:10" x14ac:dyDescent="0.2">
      <c r="A678" t="s">
        <v>14</v>
      </c>
      <c r="B678" s="58">
        <v>43742</v>
      </c>
      <c r="C678" s="3">
        <v>1</v>
      </c>
      <c r="D678" s="3">
        <f t="shared" si="78"/>
        <v>352</v>
      </c>
      <c r="E678" s="4" t="e">
        <f t="shared" si="77"/>
        <v>#N/A</v>
      </c>
      <c r="F678" s="7">
        <f t="shared" si="74"/>
        <v>72.205759999999998</v>
      </c>
      <c r="G678" s="4" t="e">
        <f t="shared" si="75"/>
        <v>#N/A</v>
      </c>
      <c r="H678" s="2" t="e">
        <f t="shared" si="76"/>
        <v>#N/A</v>
      </c>
      <c r="J678" s="2" t="e">
        <f t="shared" si="80"/>
        <v>#N/A</v>
      </c>
    </row>
    <row r="679" spans="1:10" x14ac:dyDescent="0.2">
      <c r="A679" t="s">
        <v>13</v>
      </c>
      <c r="B679" s="58">
        <v>43741</v>
      </c>
      <c r="C679" s="3">
        <v>1</v>
      </c>
      <c r="D679" s="3">
        <f t="shared" si="78"/>
        <v>353</v>
      </c>
      <c r="E679" s="4" t="e">
        <f t="shared" si="77"/>
        <v>#N/A</v>
      </c>
      <c r="F679" s="7">
        <f t="shared" si="74"/>
        <v>72.410890000000009</v>
      </c>
      <c r="G679" s="4" t="e">
        <f t="shared" si="75"/>
        <v>#N/A</v>
      </c>
      <c r="H679" s="2" t="e">
        <f t="shared" si="76"/>
        <v>#N/A</v>
      </c>
      <c r="J679" s="2" t="e">
        <f t="shared" si="80"/>
        <v>#N/A</v>
      </c>
    </row>
    <row r="680" spans="1:10" x14ac:dyDescent="0.2">
      <c r="A680" t="s">
        <v>12</v>
      </c>
      <c r="B680" s="58">
        <v>43740</v>
      </c>
      <c r="C680" s="3">
        <v>1</v>
      </c>
      <c r="D680" s="3">
        <f t="shared" si="78"/>
        <v>354</v>
      </c>
      <c r="E680" s="4" t="e">
        <f t="shared" si="77"/>
        <v>#N/A</v>
      </c>
      <c r="F680" s="7">
        <f t="shared" si="74"/>
        <v>72.616020000000006</v>
      </c>
      <c r="G680" s="4" t="e">
        <f t="shared" si="75"/>
        <v>#N/A</v>
      </c>
      <c r="H680" s="2" t="e">
        <f t="shared" si="76"/>
        <v>#N/A</v>
      </c>
      <c r="J680" s="2" t="e">
        <f>H680-$I$651</f>
        <v>#N/A</v>
      </c>
    </row>
    <row r="681" spans="1:10" x14ac:dyDescent="0.2">
      <c r="A681" t="s">
        <v>18</v>
      </c>
      <c r="B681" s="58">
        <v>43739</v>
      </c>
      <c r="C681" s="3">
        <v>1</v>
      </c>
      <c r="D681" s="3">
        <f t="shared" si="78"/>
        <v>355</v>
      </c>
      <c r="E681" s="4" t="e">
        <f t="shared" si="77"/>
        <v>#N/A</v>
      </c>
      <c r="F681" s="7">
        <f t="shared" ref="F681:F731" si="81">D681*0.20513</f>
        <v>72.821150000000003</v>
      </c>
      <c r="G681" s="4" t="e">
        <f t="shared" ref="G681:G731" si="82">F681/235*$C$1</f>
        <v>#N/A</v>
      </c>
      <c r="H681" s="2" t="e">
        <f t="shared" ref="H681:H731" si="83">E681+G681</f>
        <v>#N/A</v>
      </c>
      <c r="J681" s="2" t="e">
        <f>H681-$I$651</f>
        <v>#N/A</v>
      </c>
    </row>
    <row r="682" spans="1:10" x14ac:dyDescent="0.2">
      <c r="A682" t="s">
        <v>17</v>
      </c>
      <c r="B682" s="58">
        <v>43738</v>
      </c>
      <c r="C682" s="3">
        <v>1</v>
      </c>
      <c r="D682" s="3">
        <f t="shared" si="78"/>
        <v>356</v>
      </c>
      <c r="E682" s="4" t="e">
        <f t="shared" ref="E682:E731" si="84">D682/235*$C$1</f>
        <v>#N/A</v>
      </c>
      <c r="F682" s="7">
        <f t="shared" si="81"/>
        <v>73.02628</v>
      </c>
      <c r="G682" s="4" t="e">
        <f t="shared" si="82"/>
        <v>#N/A</v>
      </c>
      <c r="H682" s="2" t="e">
        <f t="shared" si="83"/>
        <v>#N/A</v>
      </c>
      <c r="I682" s="2" t="e">
        <f>$C$1/12*10.5</f>
        <v>#N/A</v>
      </c>
      <c r="J682" s="2" t="e">
        <f t="shared" ref="J682:J709" si="85">H682-$I$682</f>
        <v>#N/A</v>
      </c>
    </row>
    <row r="683" spans="1:10" x14ac:dyDescent="0.2">
      <c r="A683" t="s">
        <v>16</v>
      </c>
      <c r="B683" s="58">
        <v>43737</v>
      </c>
      <c r="C683" s="3">
        <v>0</v>
      </c>
      <c r="D683" s="3">
        <f t="shared" si="78"/>
        <v>356</v>
      </c>
      <c r="E683" s="4" t="e">
        <f t="shared" si="84"/>
        <v>#N/A</v>
      </c>
      <c r="F683" s="7">
        <f t="shared" si="81"/>
        <v>73.02628</v>
      </c>
      <c r="G683" s="4" t="e">
        <f t="shared" si="82"/>
        <v>#N/A</v>
      </c>
      <c r="H683" s="2" t="e">
        <f t="shared" si="83"/>
        <v>#N/A</v>
      </c>
      <c r="J683" s="2" t="e">
        <f t="shared" si="85"/>
        <v>#N/A</v>
      </c>
    </row>
    <row r="684" spans="1:10" x14ac:dyDescent="0.2">
      <c r="A684" t="s">
        <v>15</v>
      </c>
      <c r="B684" s="58">
        <v>43736</v>
      </c>
      <c r="C684" s="3">
        <v>0</v>
      </c>
      <c r="D684" s="3">
        <f t="shared" ref="D684:D731" si="86">D683+C684</f>
        <v>356</v>
      </c>
      <c r="E684" s="4" t="e">
        <f t="shared" si="84"/>
        <v>#N/A</v>
      </c>
      <c r="F684" s="7">
        <f t="shared" si="81"/>
        <v>73.02628</v>
      </c>
      <c r="G684" s="4" t="e">
        <f t="shared" si="82"/>
        <v>#N/A</v>
      </c>
      <c r="H684" s="2" t="e">
        <f t="shared" si="83"/>
        <v>#N/A</v>
      </c>
      <c r="J684" s="2" t="e">
        <f t="shared" si="85"/>
        <v>#N/A</v>
      </c>
    </row>
    <row r="685" spans="1:10" x14ac:dyDescent="0.2">
      <c r="A685" t="s">
        <v>14</v>
      </c>
      <c r="B685" s="58">
        <v>43735</v>
      </c>
      <c r="C685" s="3">
        <v>1</v>
      </c>
      <c r="D685" s="3">
        <f t="shared" si="86"/>
        <v>357</v>
      </c>
      <c r="E685" s="4" t="e">
        <f t="shared" si="84"/>
        <v>#N/A</v>
      </c>
      <c r="F685" s="7">
        <f t="shared" si="81"/>
        <v>73.231409999999997</v>
      </c>
      <c r="G685" s="4" t="e">
        <f t="shared" si="82"/>
        <v>#N/A</v>
      </c>
      <c r="H685" s="2" t="e">
        <f t="shared" si="83"/>
        <v>#N/A</v>
      </c>
      <c r="J685" s="2" t="e">
        <f t="shared" si="85"/>
        <v>#N/A</v>
      </c>
    </row>
    <row r="686" spans="1:10" x14ac:dyDescent="0.2">
      <c r="A686" t="s">
        <v>13</v>
      </c>
      <c r="B686" s="58">
        <v>43734</v>
      </c>
      <c r="C686" s="3">
        <v>1</v>
      </c>
      <c r="D686" s="3">
        <f t="shared" si="86"/>
        <v>358</v>
      </c>
      <c r="E686" s="4" t="e">
        <f t="shared" si="84"/>
        <v>#N/A</v>
      </c>
      <c r="F686" s="7">
        <f t="shared" si="81"/>
        <v>73.436540000000008</v>
      </c>
      <c r="G686" s="4" t="e">
        <f t="shared" si="82"/>
        <v>#N/A</v>
      </c>
      <c r="H686" s="2" t="e">
        <f t="shared" si="83"/>
        <v>#N/A</v>
      </c>
      <c r="J686" s="2" t="e">
        <f t="shared" si="85"/>
        <v>#N/A</v>
      </c>
    </row>
    <row r="687" spans="1:10" x14ac:dyDescent="0.2">
      <c r="A687" t="s">
        <v>12</v>
      </c>
      <c r="B687" s="58">
        <v>43733</v>
      </c>
      <c r="C687" s="3">
        <v>1</v>
      </c>
      <c r="D687" s="3">
        <f t="shared" si="86"/>
        <v>359</v>
      </c>
      <c r="E687" s="4" t="e">
        <f t="shared" si="84"/>
        <v>#N/A</v>
      </c>
      <c r="F687" s="7">
        <f t="shared" si="81"/>
        <v>73.641670000000005</v>
      </c>
      <c r="G687" s="4" t="e">
        <f t="shared" si="82"/>
        <v>#N/A</v>
      </c>
      <c r="H687" s="2" t="e">
        <f t="shared" si="83"/>
        <v>#N/A</v>
      </c>
      <c r="J687" s="2" t="e">
        <f t="shared" si="85"/>
        <v>#N/A</v>
      </c>
    </row>
    <row r="688" spans="1:10" x14ac:dyDescent="0.2">
      <c r="A688" t="s">
        <v>18</v>
      </c>
      <c r="B688" s="58">
        <v>43732</v>
      </c>
      <c r="C688" s="3">
        <v>1</v>
      </c>
      <c r="D688" s="3">
        <f t="shared" si="86"/>
        <v>360</v>
      </c>
      <c r="E688" s="4" t="e">
        <f t="shared" si="84"/>
        <v>#N/A</v>
      </c>
      <c r="F688" s="7">
        <f t="shared" si="81"/>
        <v>73.846800000000002</v>
      </c>
      <c r="G688" s="4" t="e">
        <f t="shared" si="82"/>
        <v>#N/A</v>
      </c>
      <c r="H688" s="2" t="e">
        <f t="shared" si="83"/>
        <v>#N/A</v>
      </c>
      <c r="J688" s="2" t="e">
        <f t="shared" si="85"/>
        <v>#N/A</v>
      </c>
    </row>
    <row r="689" spans="1:10" x14ac:dyDescent="0.2">
      <c r="A689" t="s">
        <v>17</v>
      </c>
      <c r="B689" s="58">
        <v>43731</v>
      </c>
      <c r="C689" s="3">
        <v>1</v>
      </c>
      <c r="D689" s="3">
        <f t="shared" si="86"/>
        <v>361</v>
      </c>
      <c r="E689" s="4" t="e">
        <f t="shared" si="84"/>
        <v>#N/A</v>
      </c>
      <c r="F689" s="7">
        <f t="shared" si="81"/>
        <v>74.051929999999999</v>
      </c>
      <c r="G689" s="4" t="e">
        <f t="shared" si="82"/>
        <v>#N/A</v>
      </c>
      <c r="H689" s="2" t="e">
        <f t="shared" si="83"/>
        <v>#N/A</v>
      </c>
      <c r="J689" s="2" t="e">
        <f t="shared" si="85"/>
        <v>#N/A</v>
      </c>
    </row>
    <row r="690" spans="1:10" x14ac:dyDescent="0.2">
      <c r="A690" t="s">
        <v>16</v>
      </c>
      <c r="B690" s="58">
        <v>43730</v>
      </c>
      <c r="C690" s="3">
        <v>0</v>
      </c>
      <c r="D690" s="3">
        <f t="shared" si="86"/>
        <v>361</v>
      </c>
      <c r="E690" s="4" t="e">
        <f t="shared" si="84"/>
        <v>#N/A</v>
      </c>
      <c r="F690" s="7">
        <f t="shared" si="81"/>
        <v>74.051929999999999</v>
      </c>
      <c r="G690" s="4" t="e">
        <f t="shared" si="82"/>
        <v>#N/A</v>
      </c>
      <c r="H690" s="2" t="e">
        <f t="shared" si="83"/>
        <v>#N/A</v>
      </c>
      <c r="J690" s="2" t="e">
        <f t="shared" si="85"/>
        <v>#N/A</v>
      </c>
    </row>
    <row r="691" spans="1:10" x14ac:dyDescent="0.2">
      <c r="A691" t="s">
        <v>15</v>
      </c>
      <c r="B691" s="58">
        <v>43729</v>
      </c>
      <c r="C691" s="3">
        <v>0</v>
      </c>
      <c r="D691" s="3">
        <f t="shared" si="86"/>
        <v>361</v>
      </c>
      <c r="E691" s="4" t="e">
        <f t="shared" si="84"/>
        <v>#N/A</v>
      </c>
      <c r="F691" s="7">
        <f t="shared" si="81"/>
        <v>74.051929999999999</v>
      </c>
      <c r="G691" s="4" t="e">
        <f t="shared" si="82"/>
        <v>#N/A</v>
      </c>
      <c r="H691" s="2" t="e">
        <f t="shared" si="83"/>
        <v>#N/A</v>
      </c>
      <c r="J691" s="2" t="e">
        <f t="shared" si="85"/>
        <v>#N/A</v>
      </c>
    </row>
    <row r="692" spans="1:10" x14ac:dyDescent="0.2">
      <c r="A692" t="s">
        <v>14</v>
      </c>
      <c r="B692" s="58">
        <v>43728</v>
      </c>
      <c r="C692" s="3">
        <v>1</v>
      </c>
      <c r="D692" s="3">
        <f t="shared" si="86"/>
        <v>362</v>
      </c>
      <c r="E692" s="4" t="e">
        <f t="shared" si="84"/>
        <v>#N/A</v>
      </c>
      <c r="F692" s="7">
        <f t="shared" si="81"/>
        <v>74.257059999999996</v>
      </c>
      <c r="G692" s="4" t="e">
        <f t="shared" si="82"/>
        <v>#N/A</v>
      </c>
      <c r="H692" s="2" t="e">
        <f t="shared" si="83"/>
        <v>#N/A</v>
      </c>
      <c r="J692" s="2" t="e">
        <f t="shared" si="85"/>
        <v>#N/A</v>
      </c>
    </row>
    <row r="693" spans="1:10" x14ac:dyDescent="0.2">
      <c r="A693" t="s">
        <v>13</v>
      </c>
      <c r="B693" s="58">
        <v>43727</v>
      </c>
      <c r="C693" s="3">
        <v>1</v>
      </c>
      <c r="D693" s="3">
        <f t="shared" si="86"/>
        <v>363</v>
      </c>
      <c r="E693" s="4" t="e">
        <f t="shared" si="84"/>
        <v>#N/A</v>
      </c>
      <c r="F693" s="7">
        <f t="shared" si="81"/>
        <v>74.462190000000007</v>
      </c>
      <c r="G693" s="4" t="e">
        <f t="shared" si="82"/>
        <v>#N/A</v>
      </c>
      <c r="H693" s="2" t="e">
        <f t="shared" si="83"/>
        <v>#N/A</v>
      </c>
      <c r="J693" s="2" t="e">
        <f t="shared" si="85"/>
        <v>#N/A</v>
      </c>
    </row>
    <row r="694" spans="1:10" x14ac:dyDescent="0.2">
      <c r="A694" t="s">
        <v>12</v>
      </c>
      <c r="B694" s="58">
        <v>43726</v>
      </c>
      <c r="C694" s="3">
        <v>1</v>
      </c>
      <c r="D694" s="3">
        <f t="shared" si="86"/>
        <v>364</v>
      </c>
      <c r="E694" s="4" t="e">
        <f t="shared" si="84"/>
        <v>#N/A</v>
      </c>
      <c r="F694" s="7">
        <f t="shared" si="81"/>
        <v>74.667320000000004</v>
      </c>
      <c r="G694" s="4" t="e">
        <f t="shared" si="82"/>
        <v>#N/A</v>
      </c>
      <c r="H694" s="2" t="e">
        <f t="shared" si="83"/>
        <v>#N/A</v>
      </c>
      <c r="J694" s="2" t="e">
        <f t="shared" si="85"/>
        <v>#N/A</v>
      </c>
    </row>
    <row r="695" spans="1:10" x14ac:dyDescent="0.2">
      <c r="A695" t="s">
        <v>18</v>
      </c>
      <c r="B695" s="58">
        <v>43725</v>
      </c>
      <c r="C695" s="3">
        <v>1</v>
      </c>
      <c r="D695" s="3">
        <f t="shared" si="86"/>
        <v>365</v>
      </c>
      <c r="E695" s="4" t="e">
        <f t="shared" si="84"/>
        <v>#N/A</v>
      </c>
      <c r="F695" s="7">
        <f t="shared" si="81"/>
        <v>74.872450000000001</v>
      </c>
      <c r="G695" s="4" t="e">
        <f t="shared" si="82"/>
        <v>#N/A</v>
      </c>
      <c r="H695" s="2" t="e">
        <f t="shared" si="83"/>
        <v>#N/A</v>
      </c>
      <c r="J695" s="2" t="e">
        <f t="shared" si="85"/>
        <v>#N/A</v>
      </c>
    </row>
    <row r="696" spans="1:10" x14ac:dyDescent="0.2">
      <c r="A696" t="s">
        <v>17</v>
      </c>
      <c r="B696" s="58">
        <v>43724</v>
      </c>
      <c r="C696" s="62">
        <v>0</v>
      </c>
      <c r="D696" s="3">
        <f t="shared" si="86"/>
        <v>365</v>
      </c>
      <c r="E696" s="4" t="e">
        <f t="shared" si="84"/>
        <v>#N/A</v>
      </c>
      <c r="F696" s="7">
        <f t="shared" si="81"/>
        <v>74.872450000000001</v>
      </c>
      <c r="G696" s="4" t="e">
        <f t="shared" si="82"/>
        <v>#N/A</v>
      </c>
      <c r="H696" s="2" t="e">
        <f t="shared" si="83"/>
        <v>#N/A</v>
      </c>
      <c r="J696" s="2" t="e">
        <f t="shared" si="85"/>
        <v>#N/A</v>
      </c>
    </row>
    <row r="697" spans="1:10" x14ac:dyDescent="0.2">
      <c r="A697" t="s">
        <v>16</v>
      </c>
      <c r="B697" s="58">
        <v>43723</v>
      </c>
      <c r="C697" s="3">
        <v>0</v>
      </c>
      <c r="D697" s="3">
        <f t="shared" si="86"/>
        <v>365</v>
      </c>
      <c r="E697" s="4" t="e">
        <f t="shared" si="84"/>
        <v>#N/A</v>
      </c>
      <c r="F697" s="7">
        <f t="shared" si="81"/>
        <v>74.872450000000001</v>
      </c>
      <c r="G697" s="4" t="e">
        <f t="shared" si="82"/>
        <v>#N/A</v>
      </c>
      <c r="H697" s="2" t="e">
        <f t="shared" si="83"/>
        <v>#N/A</v>
      </c>
      <c r="J697" s="2" t="e">
        <f t="shared" si="85"/>
        <v>#N/A</v>
      </c>
    </row>
    <row r="698" spans="1:10" x14ac:dyDescent="0.2">
      <c r="A698" t="s">
        <v>15</v>
      </c>
      <c r="B698" s="58">
        <v>43722</v>
      </c>
      <c r="C698" s="3">
        <v>0</v>
      </c>
      <c r="D698" s="3">
        <f t="shared" si="86"/>
        <v>365</v>
      </c>
      <c r="E698" s="4" t="e">
        <f t="shared" si="84"/>
        <v>#N/A</v>
      </c>
      <c r="F698" s="7">
        <f t="shared" si="81"/>
        <v>74.872450000000001</v>
      </c>
      <c r="G698" s="4" t="e">
        <f t="shared" si="82"/>
        <v>#N/A</v>
      </c>
      <c r="H698" s="2" t="e">
        <f t="shared" si="83"/>
        <v>#N/A</v>
      </c>
      <c r="J698" s="2" t="e">
        <f t="shared" si="85"/>
        <v>#N/A</v>
      </c>
    </row>
    <row r="699" spans="1:10" x14ac:dyDescent="0.2">
      <c r="A699" t="s">
        <v>14</v>
      </c>
      <c r="B699" s="58">
        <v>43721</v>
      </c>
      <c r="C699" s="3">
        <v>1</v>
      </c>
      <c r="D699" s="3">
        <f t="shared" si="86"/>
        <v>366</v>
      </c>
      <c r="E699" s="4" t="e">
        <f t="shared" si="84"/>
        <v>#N/A</v>
      </c>
      <c r="F699" s="7">
        <f t="shared" si="81"/>
        <v>75.077579999999998</v>
      </c>
      <c r="G699" s="4" t="e">
        <f t="shared" si="82"/>
        <v>#N/A</v>
      </c>
      <c r="H699" s="2" t="e">
        <f t="shared" si="83"/>
        <v>#N/A</v>
      </c>
      <c r="J699" s="2" t="e">
        <f t="shared" si="85"/>
        <v>#N/A</v>
      </c>
    </row>
    <row r="700" spans="1:10" x14ac:dyDescent="0.2">
      <c r="A700" t="s">
        <v>13</v>
      </c>
      <c r="B700" s="58">
        <v>43720</v>
      </c>
      <c r="C700" s="3">
        <v>1</v>
      </c>
      <c r="D700" s="3">
        <f t="shared" si="86"/>
        <v>367</v>
      </c>
      <c r="E700" s="4" t="e">
        <f t="shared" si="84"/>
        <v>#N/A</v>
      </c>
      <c r="F700" s="7">
        <f t="shared" si="81"/>
        <v>75.282710000000009</v>
      </c>
      <c r="G700" s="4" t="e">
        <f t="shared" si="82"/>
        <v>#N/A</v>
      </c>
      <c r="H700" s="2" t="e">
        <f t="shared" si="83"/>
        <v>#N/A</v>
      </c>
      <c r="J700" s="2" t="e">
        <f t="shared" si="85"/>
        <v>#N/A</v>
      </c>
    </row>
    <row r="701" spans="1:10" x14ac:dyDescent="0.2">
      <c r="A701" t="s">
        <v>12</v>
      </c>
      <c r="B701" s="58">
        <v>43719</v>
      </c>
      <c r="C701" s="3">
        <v>1</v>
      </c>
      <c r="D701" s="3">
        <f t="shared" si="86"/>
        <v>368</v>
      </c>
      <c r="E701" s="4" t="e">
        <f t="shared" si="84"/>
        <v>#N/A</v>
      </c>
      <c r="F701" s="7">
        <f t="shared" si="81"/>
        <v>75.487840000000006</v>
      </c>
      <c r="G701" s="4" t="e">
        <f t="shared" si="82"/>
        <v>#N/A</v>
      </c>
      <c r="H701" s="2" t="e">
        <f t="shared" si="83"/>
        <v>#N/A</v>
      </c>
      <c r="J701" s="2" t="e">
        <f t="shared" si="85"/>
        <v>#N/A</v>
      </c>
    </row>
    <row r="702" spans="1:10" x14ac:dyDescent="0.2">
      <c r="A702" t="s">
        <v>18</v>
      </c>
      <c r="B702" s="58">
        <v>43718</v>
      </c>
      <c r="C702" s="3">
        <v>1</v>
      </c>
      <c r="D702" s="3">
        <f t="shared" si="86"/>
        <v>369</v>
      </c>
      <c r="E702" s="4" t="e">
        <f t="shared" si="84"/>
        <v>#N/A</v>
      </c>
      <c r="F702" s="7">
        <f t="shared" si="81"/>
        <v>75.692970000000003</v>
      </c>
      <c r="G702" s="4" t="e">
        <f t="shared" si="82"/>
        <v>#N/A</v>
      </c>
      <c r="H702" s="2" t="e">
        <f t="shared" si="83"/>
        <v>#N/A</v>
      </c>
      <c r="J702" s="2" t="e">
        <f t="shared" si="85"/>
        <v>#N/A</v>
      </c>
    </row>
    <row r="703" spans="1:10" x14ac:dyDescent="0.2">
      <c r="A703" t="s">
        <v>17</v>
      </c>
      <c r="B703" s="58">
        <v>43717</v>
      </c>
      <c r="C703" s="3">
        <v>1</v>
      </c>
      <c r="D703" s="3">
        <f t="shared" si="86"/>
        <v>370</v>
      </c>
      <c r="E703" s="4" t="e">
        <f t="shared" si="84"/>
        <v>#N/A</v>
      </c>
      <c r="F703" s="7">
        <f t="shared" si="81"/>
        <v>75.898099999999999</v>
      </c>
      <c r="G703" s="4" t="e">
        <f t="shared" si="82"/>
        <v>#N/A</v>
      </c>
      <c r="H703" s="2" t="e">
        <f t="shared" si="83"/>
        <v>#N/A</v>
      </c>
      <c r="J703" s="2" t="e">
        <f t="shared" si="85"/>
        <v>#N/A</v>
      </c>
    </row>
    <row r="704" spans="1:10" x14ac:dyDescent="0.2">
      <c r="A704" t="s">
        <v>16</v>
      </c>
      <c r="B704" s="58">
        <v>43716</v>
      </c>
      <c r="C704" s="3">
        <v>0</v>
      </c>
      <c r="D704" s="3">
        <f t="shared" si="86"/>
        <v>370</v>
      </c>
      <c r="E704" s="4" t="e">
        <f t="shared" si="84"/>
        <v>#N/A</v>
      </c>
      <c r="F704" s="7">
        <f t="shared" si="81"/>
        <v>75.898099999999999</v>
      </c>
      <c r="G704" s="4" t="e">
        <f t="shared" si="82"/>
        <v>#N/A</v>
      </c>
      <c r="H704" s="2" t="e">
        <f t="shared" si="83"/>
        <v>#N/A</v>
      </c>
      <c r="J704" s="2" t="e">
        <f t="shared" si="85"/>
        <v>#N/A</v>
      </c>
    </row>
    <row r="705" spans="1:10" x14ac:dyDescent="0.2">
      <c r="A705" t="s">
        <v>15</v>
      </c>
      <c r="B705" s="58">
        <v>43715</v>
      </c>
      <c r="C705" s="3">
        <v>0</v>
      </c>
      <c r="D705" s="3">
        <f t="shared" si="86"/>
        <v>370</v>
      </c>
      <c r="E705" s="4" t="e">
        <f t="shared" si="84"/>
        <v>#N/A</v>
      </c>
      <c r="F705" s="7">
        <f t="shared" si="81"/>
        <v>75.898099999999999</v>
      </c>
      <c r="G705" s="4" t="e">
        <f t="shared" si="82"/>
        <v>#N/A</v>
      </c>
      <c r="H705" s="2" t="e">
        <f t="shared" si="83"/>
        <v>#N/A</v>
      </c>
      <c r="J705" s="2" t="e">
        <f t="shared" si="85"/>
        <v>#N/A</v>
      </c>
    </row>
    <row r="706" spans="1:10" x14ac:dyDescent="0.2">
      <c r="A706" t="s">
        <v>14</v>
      </c>
      <c r="B706" s="58">
        <v>43714</v>
      </c>
      <c r="C706" s="3">
        <v>1</v>
      </c>
      <c r="D706" s="3">
        <f t="shared" si="86"/>
        <v>371</v>
      </c>
      <c r="E706" s="4" t="e">
        <f t="shared" si="84"/>
        <v>#N/A</v>
      </c>
      <c r="F706" s="7">
        <f t="shared" si="81"/>
        <v>76.103229999999996</v>
      </c>
      <c r="G706" s="4" t="e">
        <f t="shared" si="82"/>
        <v>#N/A</v>
      </c>
      <c r="H706" s="2" t="e">
        <f t="shared" si="83"/>
        <v>#N/A</v>
      </c>
      <c r="J706" s="2" t="e">
        <f t="shared" si="85"/>
        <v>#N/A</v>
      </c>
    </row>
    <row r="707" spans="1:10" x14ac:dyDescent="0.2">
      <c r="A707" t="s">
        <v>13</v>
      </c>
      <c r="B707" s="58">
        <v>43713</v>
      </c>
      <c r="C707" s="3">
        <v>1</v>
      </c>
      <c r="D707" s="3">
        <f t="shared" si="86"/>
        <v>372</v>
      </c>
      <c r="E707" s="4" t="e">
        <f t="shared" si="84"/>
        <v>#N/A</v>
      </c>
      <c r="F707" s="7">
        <f t="shared" si="81"/>
        <v>76.308360000000008</v>
      </c>
      <c r="G707" s="4" t="e">
        <f t="shared" si="82"/>
        <v>#N/A</v>
      </c>
      <c r="H707" s="2" t="e">
        <f t="shared" si="83"/>
        <v>#N/A</v>
      </c>
      <c r="J707" s="2" t="e">
        <f t="shared" si="85"/>
        <v>#N/A</v>
      </c>
    </row>
    <row r="708" spans="1:10" x14ac:dyDescent="0.2">
      <c r="A708" t="s">
        <v>12</v>
      </c>
      <c r="B708" s="58">
        <v>43712</v>
      </c>
      <c r="C708" s="3">
        <v>1</v>
      </c>
      <c r="D708" s="3">
        <f t="shared" si="86"/>
        <v>373</v>
      </c>
      <c r="E708" s="4" t="e">
        <f t="shared" si="84"/>
        <v>#N/A</v>
      </c>
      <c r="F708" s="7">
        <f t="shared" si="81"/>
        <v>76.513490000000004</v>
      </c>
      <c r="G708" s="4" t="e">
        <f t="shared" si="82"/>
        <v>#N/A</v>
      </c>
      <c r="H708" s="2" t="e">
        <f t="shared" si="83"/>
        <v>#N/A</v>
      </c>
      <c r="J708" s="2" t="e">
        <f t="shared" si="85"/>
        <v>#N/A</v>
      </c>
    </row>
    <row r="709" spans="1:10" x14ac:dyDescent="0.2">
      <c r="A709" t="s">
        <v>18</v>
      </c>
      <c r="B709" s="58">
        <v>43711</v>
      </c>
      <c r="C709" s="3">
        <v>1</v>
      </c>
      <c r="D709" s="3">
        <f t="shared" si="86"/>
        <v>374</v>
      </c>
      <c r="E709" s="4" t="e">
        <f t="shared" si="84"/>
        <v>#N/A</v>
      </c>
      <c r="F709" s="7">
        <f t="shared" si="81"/>
        <v>76.718620000000001</v>
      </c>
      <c r="G709" s="4" t="e">
        <f t="shared" si="82"/>
        <v>#N/A</v>
      </c>
      <c r="H709" s="2" t="e">
        <f t="shared" si="83"/>
        <v>#N/A</v>
      </c>
      <c r="J709" s="2" t="e">
        <f t="shared" si="85"/>
        <v>#N/A</v>
      </c>
    </row>
    <row r="710" spans="1:10" x14ac:dyDescent="0.2">
      <c r="A710" t="s">
        <v>17</v>
      </c>
      <c r="B710" s="58">
        <v>43710</v>
      </c>
      <c r="C710" s="3">
        <v>1</v>
      </c>
      <c r="D710" s="3">
        <f t="shared" si="86"/>
        <v>375</v>
      </c>
      <c r="E710" s="4" t="e">
        <f t="shared" si="84"/>
        <v>#N/A</v>
      </c>
      <c r="F710" s="7">
        <f t="shared" si="81"/>
        <v>76.923749999999998</v>
      </c>
      <c r="G710" s="4" t="e">
        <f t="shared" si="82"/>
        <v>#N/A</v>
      </c>
      <c r="H710" s="2" t="e">
        <f t="shared" si="83"/>
        <v>#N/A</v>
      </c>
      <c r="J710" s="2" t="e">
        <f>H710-$I$682</f>
        <v>#N/A</v>
      </c>
    </row>
    <row r="711" spans="1:10" x14ac:dyDescent="0.2">
      <c r="A711" t="s">
        <v>16</v>
      </c>
      <c r="B711" s="58">
        <v>43709</v>
      </c>
      <c r="C711" s="3">
        <v>0</v>
      </c>
      <c r="D711" s="3">
        <f t="shared" si="86"/>
        <v>375</v>
      </c>
      <c r="E711" s="4" t="e">
        <f t="shared" si="84"/>
        <v>#N/A</v>
      </c>
      <c r="F711" s="7">
        <f t="shared" si="81"/>
        <v>76.923749999999998</v>
      </c>
      <c r="G711" s="4" t="e">
        <f t="shared" si="82"/>
        <v>#N/A</v>
      </c>
      <c r="H711" s="2" t="e">
        <f t="shared" si="83"/>
        <v>#N/A</v>
      </c>
      <c r="J711" s="2" t="e">
        <f>H711-$I$682</f>
        <v>#N/A</v>
      </c>
    </row>
    <row r="712" spans="1:10" x14ac:dyDescent="0.2">
      <c r="A712" t="s">
        <v>15</v>
      </c>
      <c r="B712" s="58">
        <v>43708</v>
      </c>
      <c r="C712" s="3">
        <v>0</v>
      </c>
      <c r="D712" s="3">
        <f t="shared" si="86"/>
        <v>375</v>
      </c>
      <c r="E712" s="4" t="e">
        <f t="shared" si="84"/>
        <v>#N/A</v>
      </c>
      <c r="F712" s="7">
        <f t="shared" si="81"/>
        <v>76.923749999999998</v>
      </c>
      <c r="G712" s="4" t="e">
        <f t="shared" si="82"/>
        <v>#N/A</v>
      </c>
      <c r="H712" s="2" t="e">
        <f t="shared" si="83"/>
        <v>#N/A</v>
      </c>
      <c r="I712" s="2" t="e">
        <f>$C$1/12*11.5</f>
        <v>#N/A</v>
      </c>
      <c r="J712" s="2" t="e">
        <f t="shared" ref="J712:J726" si="87">H712-$I$712</f>
        <v>#N/A</v>
      </c>
    </row>
    <row r="713" spans="1:10" x14ac:dyDescent="0.2">
      <c r="A713" t="s">
        <v>14</v>
      </c>
      <c r="B713" s="58">
        <v>43707</v>
      </c>
      <c r="C713" s="3">
        <v>1</v>
      </c>
      <c r="D713" s="3">
        <f t="shared" si="86"/>
        <v>376</v>
      </c>
      <c r="E713" s="4" t="e">
        <f t="shared" si="84"/>
        <v>#N/A</v>
      </c>
      <c r="F713" s="7">
        <f t="shared" si="81"/>
        <v>77.128880000000009</v>
      </c>
      <c r="G713" s="4" t="e">
        <f t="shared" si="82"/>
        <v>#N/A</v>
      </c>
      <c r="H713" s="2" t="e">
        <f t="shared" si="83"/>
        <v>#N/A</v>
      </c>
      <c r="J713" s="2" t="e">
        <f t="shared" si="87"/>
        <v>#N/A</v>
      </c>
    </row>
    <row r="714" spans="1:10" x14ac:dyDescent="0.2">
      <c r="A714" t="s">
        <v>13</v>
      </c>
      <c r="B714" s="58">
        <v>43706</v>
      </c>
      <c r="C714" s="3">
        <v>1</v>
      </c>
      <c r="D714" s="3">
        <f t="shared" si="86"/>
        <v>377</v>
      </c>
      <c r="E714" s="4" t="e">
        <f t="shared" si="84"/>
        <v>#N/A</v>
      </c>
      <c r="F714" s="7">
        <f t="shared" si="81"/>
        <v>77.334010000000006</v>
      </c>
      <c r="G714" s="4" t="e">
        <f t="shared" si="82"/>
        <v>#N/A</v>
      </c>
      <c r="H714" s="2" t="e">
        <f t="shared" si="83"/>
        <v>#N/A</v>
      </c>
      <c r="J714" s="2" t="e">
        <f t="shared" si="87"/>
        <v>#N/A</v>
      </c>
    </row>
    <row r="715" spans="1:10" x14ac:dyDescent="0.2">
      <c r="A715" t="s">
        <v>12</v>
      </c>
      <c r="B715" s="58">
        <v>43705</v>
      </c>
      <c r="C715" s="3">
        <v>1</v>
      </c>
      <c r="D715" s="3">
        <f t="shared" si="86"/>
        <v>378</v>
      </c>
      <c r="E715" s="4" t="e">
        <f t="shared" si="84"/>
        <v>#N/A</v>
      </c>
      <c r="F715" s="7">
        <f t="shared" si="81"/>
        <v>77.539140000000003</v>
      </c>
      <c r="G715" s="4" t="e">
        <f t="shared" si="82"/>
        <v>#N/A</v>
      </c>
      <c r="H715" s="2" t="e">
        <f t="shared" si="83"/>
        <v>#N/A</v>
      </c>
      <c r="J715" s="2" t="e">
        <f t="shared" si="87"/>
        <v>#N/A</v>
      </c>
    </row>
    <row r="716" spans="1:10" x14ac:dyDescent="0.2">
      <c r="A716" t="s">
        <v>18</v>
      </c>
      <c r="B716" s="58">
        <v>43704</v>
      </c>
      <c r="C716" s="3">
        <v>1</v>
      </c>
      <c r="D716" s="3">
        <f t="shared" si="86"/>
        <v>379</v>
      </c>
      <c r="E716" s="4" t="e">
        <f t="shared" si="84"/>
        <v>#N/A</v>
      </c>
      <c r="F716" s="7">
        <f t="shared" si="81"/>
        <v>77.74427</v>
      </c>
      <c r="G716" s="4" t="e">
        <f t="shared" si="82"/>
        <v>#N/A</v>
      </c>
      <c r="H716" s="2" t="e">
        <f t="shared" si="83"/>
        <v>#N/A</v>
      </c>
      <c r="J716" s="2" t="e">
        <f t="shared" si="87"/>
        <v>#N/A</v>
      </c>
    </row>
    <row r="717" spans="1:10" x14ac:dyDescent="0.2">
      <c r="A717" t="s">
        <v>17</v>
      </c>
      <c r="B717" s="58">
        <v>43703</v>
      </c>
      <c r="C717" s="3">
        <v>1</v>
      </c>
      <c r="D717" s="3">
        <f t="shared" si="86"/>
        <v>380</v>
      </c>
      <c r="E717" s="4" t="e">
        <f t="shared" si="84"/>
        <v>#N/A</v>
      </c>
      <c r="F717" s="7">
        <f t="shared" si="81"/>
        <v>77.949399999999997</v>
      </c>
      <c r="G717" s="4" t="e">
        <f t="shared" si="82"/>
        <v>#N/A</v>
      </c>
      <c r="H717" s="2" t="e">
        <f t="shared" si="83"/>
        <v>#N/A</v>
      </c>
      <c r="J717" s="2" t="e">
        <f t="shared" si="87"/>
        <v>#N/A</v>
      </c>
    </row>
    <row r="718" spans="1:10" x14ac:dyDescent="0.2">
      <c r="A718" t="s">
        <v>16</v>
      </c>
      <c r="B718" s="58">
        <v>43702</v>
      </c>
      <c r="C718" s="3">
        <v>0</v>
      </c>
      <c r="D718" s="3">
        <f t="shared" si="86"/>
        <v>380</v>
      </c>
      <c r="E718" s="4" t="e">
        <f t="shared" si="84"/>
        <v>#N/A</v>
      </c>
      <c r="F718" s="7">
        <f t="shared" si="81"/>
        <v>77.949399999999997</v>
      </c>
      <c r="G718" s="4" t="e">
        <f t="shared" si="82"/>
        <v>#N/A</v>
      </c>
      <c r="H718" s="2" t="e">
        <f t="shared" si="83"/>
        <v>#N/A</v>
      </c>
      <c r="J718" s="2" t="e">
        <f t="shared" si="87"/>
        <v>#N/A</v>
      </c>
    </row>
    <row r="719" spans="1:10" x14ac:dyDescent="0.2">
      <c r="A719" t="s">
        <v>15</v>
      </c>
      <c r="B719" s="58">
        <v>43701</v>
      </c>
      <c r="C719" s="3">
        <v>0</v>
      </c>
      <c r="D719" s="3">
        <f t="shared" si="86"/>
        <v>380</v>
      </c>
      <c r="E719" s="4" t="e">
        <f t="shared" si="84"/>
        <v>#N/A</v>
      </c>
      <c r="F719" s="7">
        <f t="shared" si="81"/>
        <v>77.949399999999997</v>
      </c>
      <c r="G719" s="4" t="e">
        <f t="shared" si="82"/>
        <v>#N/A</v>
      </c>
      <c r="H719" s="2" t="e">
        <f t="shared" si="83"/>
        <v>#N/A</v>
      </c>
      <c r="J719" s="2" t="e">
        <f t="shared" si="87"/>
        <v>#N/A</v>
      </c>
    </row>
    <row r="720" spans="1:10" x14ac:dyDescent="0.2">
      <c r="A720" t="s">
        <v>14</v>
      </c>
      <c r="B720" s="58">
        <v>43700</v>
      </c>
      <c r="C720" s="3">
        <v>1</v>
      </c>
      <c r="D720" s="3">
        <f t="shared" si="86"/>
        <v>381</v>
      </c>
      <c r="E720" s="4" t="e">
        <f t="shared" si="84"/>
        <v>#N/A</v>
      </c>
      <c r="F720" s="7">
        <f t="shared" si="81"/>
        <v>78.154530000000008</v>
      </c>
      <c r="G720" s="4" t="e">
        <f t="shared" si="82"/>
        <v>#N/A</v>
      </c>
      <c r="H720" s="2" t="e">
        <f t="shared" si="83"/>
        <v>#N/A</v>
      </c>
      <c r="J720" s="2" t="e">
        <f t="shared" si="87"/>
        <v>#N/A</v>
      </c>
    </row>
    <row r="721" spans="1:10" x14ac:dyDescent="0.2">
      <c r="A721" t="s">
        <v>13</v>
      </c>
      <c r="B721" s="58">
        <v>43699</v>
      </c>
      <c r="C721" s="3">
        <v>1</v>
      </c>
      <c r="D721" s="3">
        <f t="shared" si="86"/>
        <v>382</v>
      </c>
      <c r="E721" s="4" t="e">
        <f t="shared" si="84"/>
        <v>#N/A</v>
      </c>
      <c r="F721" s="7">
        <f t="shared" si="81"/>
        <v>78.359660000000005</v>
      </c>
      <c r="G721" s="4" t="e">
        <f t="shared" si="82"/>
        <v>#N/A</v>
      </c>
      <c r="H721" s="2" t="e">
        <f t="shared" si="83"/>
        <v>#N/A</v>
      </c>
      <c r="J721" s="2" t="e">
        <f t="shared" si="87"/>
        <v>#N/A</v>
      </c>
    </row>
    <row r="722" spans="1:10" x14ac:dyDescent="0.2">
      <c r="A722" t="s">
        <v>12</v>
      </c>
      <c r="B722" s="58">
        <v>43698</v>
      </c>
      <c r="C722" s="3">
        <v>1</v>
      </c>
      <c r="D722" s="3">
        <f t="shared" si="86"/>
        <v>383</v>
      </c>
      <c r="E722" s="4" t="e">
        <f t="shared" si="84"/>
        <v>#N/A</v>
      </c>
      <c r="F722" s="7">
        <f t="shared" si="81"/>
        <v>78.564790000000002</v>
      </c>
      <c r="G722" s="4" t="e">
        <f t="shared" si="82"/>
        <v>#N/A</v>
      </c>
      <c r="H722" s="2" t="e">
        <f t="shared" si="83"/>
        <v>#N/A</v>
      </c>
      <c r="J722" s="2" t="e">
        <f t="shared" si="87"/>
        <v>#N/A</v>
      </c>
    </row>
    <row r="723" spans="1:10" x14ac:dyDescent="0.2">
      <c r="A723" t="s">
        <v>18</v>
      </c>
      <c r="B723" s="58">
        <v>43697</v>
      </c>
      <c r="C723" s="3">
        <v>1</v>
      </c>
      <c r="D723" s="3">
        <f t="shared" si="86"/>
        <v>384</v>
      </c>
      <c r="E723" s="4" t="e">
        <f t="shared" si="84"/>
        <v>#N/A</v>
      </c>
      <c r="F723" s="7">
        <f t="shared" si="81"/>
        <v>78.769919999999999</v>
      </c>
      <c r="G723" s="4" t="e">
        <f t="shared" si="82"/>
        <v>#N/A</v>
      </c>
      <c r="H723" s="2" t="e">
        <f t="shared" si="83"/>
        <v>#N/A</v>
      </c>
      <c r="J723" s="2" t="e">
        <f t="shared" si="87"/>
        <v>#N/A</v>
      </c>
    </row>
    <row r="724" spans="1:10" x14ac:dyDescent="0.2">
      <c r="A724" t="s">
        <v>17</v>
      </c>
      <c r="B724" s="58">
        <v>43696</v>
      </c>
      <c r="C724" s="3">
        <v>1</v>
      </c>
      <c r="D724" s="3">
        <f t="shared" si="86"/>
        <v>385</v>
      </c>
      <c r="E724" s="4" t="e">
        <f t="shared" si="84"/>
        <v>#N/A</v>
      </c>
      <c r="F724" s="7">
        <f t="shared" si="81"/>
        <v>78.975049999999996</v>
      </c>
      <c r="G724" s="4" t="e">
        <f t="shared" si="82"/>
        <v>#N/A</v>
      </c>
      <c r="H724" s="2" t="e">
        <f t="shared" si="83"/>
        <v>#N/A</v>
      </c>
      <c r="J724" s="2" t="e">
        <f t="shared" si="87"/>
        <v>#N/A</v>
      </c>
    </row>
    <row r="725" spans="1:10" x14ac:dyDescent="0.2">
      <c r="A725" t="s">
        <v>16</v>
      </c>
      <c r="B725" s="58">
        <v>43695</v>
      </c>
      <c r="C725" s="3">
        <v>0</v>
      </c>
      <c r="D725" s="3">
        <f t="shared" si="86"/>
        <v>385</v>
      </c>
      <c r="E725" s="4" t="e">
        <f t="shared" si="84"/>
        <v>#N/A</v>
      </c>
      <c r="F725" s="7">
        <f t="shared" si="81"/>
        <v>78.975049999999996</v>
      </c>
      <c r="G725" s="4" t="e">
        <f t="shared" si="82"/>
        <v>#N/A</v>
      </c>
      <c r="H725" s="2" t="e">
        <f t="shared" si="83"/>
        <v>#N/A</v>
      </c>
      <c r="J725" s="2" t="e">
        <f t="shared" si="87"/>
        <v>#N/A</v>
      </c>
    </row>
    <row r="726" spans="1:10" x14ac:dyDescent="0.2">
      <c r="A726" t="s">
        <v>15</v>
      </c>
      <c r="B726" s="58">
        <v>43694</v>
      </c>
      <c r="C726" s="3">
        <v>0</v>
      </c>
      <c r="D726" s="3">
        <f t="shared" si="86"/>
        <v>385</v>
      </c>
      <c r="E726" s="4" t="e">
        <f t="shared" si="84"/>
        <v>#N/A</v>
      </c>
      <c r="F726" s="7">
        <f t="shared" si="81"/>
        <v>78.975049999999996</v>
      </c>
      <c r="G726" s="4" t="e">
        <f t="shared" si="82"/>
        <v>#N/A</v>
      </c>
      <c r="H726" s="2" t="e">
        <f t="shared" si="83"/>
        <v>#N/A</v>
      </c>
      <c r="J726" s="2" t="e">
        <f t="shared" si="87"/>
        <v>#N/A</v>
      </c>
    </row>
    <row r="727" spans="1:10" x14ac:dyDescent="0.2">
      <c r="A727" t="s">
        <v>14</v>
      </c>
      <c r="B727" s="58">
        <v>43693</v>
      </c>
      <c r="C727" s="3">
        <v>1</v>
      </c>
      <c r="D727" s="3">
        <f t="shared" si="86"/>
        <v>386</v>
      </c>
      <c r="E727" s="4" t="e">
        <f t="shared" si="84"/>
        <v>#N/A</v>
      </c>
      <c r="F727" s="7">
        <f t="shared" si="81"/>
        <v>79.180180000000007</v>
      </c>
      <c r="G727" s="4" t="e">
        <f t="shared" si="82"/>
        <v>#N/A</v>
      </c>
      <c r="H727" s="2" t="e">
        <f t="shared" si="83"/>
        <v>#N/A</v>
      </c>
      <c r="J727" s="2" t="e">
        <f>H727-$I$712</f>
        <v>#N/A</v>
      </c>
    </row>
    <row r="728" spans="1:10" x14ac:dyDescent="0.2">
      <c r="A728" t="s">
        <v>13</v>
      </c>
      <c r="B728" s="58">
        <v>43692</v>
      </c>
      <c r="C728" s="3">
        <v>1</v>
      </c>
      <c r="D728" s="3">
        <f t="shared" si="86"/>
        <v>387</v>
      </c>
      <c r="E728" s="4" t="e">
        <f t="shared" si="84"/>
        <v>#N/A</v>
      </c>
      <c r="F728" s="7">
        <f t="shared" si="81"/>
        <v>79.385310000000004</v>
      </c>
      <c r="G728" s="4" t="e">
        <f t="shared" si="82"/>
        <v>#N/A</v>
      </c>
      <c r="H728" s="2" t="e">
        <f t="shared" si="83"/>
        <v>#N/A</v>
      </c>
      <c r="J728" s="2" t="e">
        <f>H728-$I$712</f>
        <v>#N/A</v>
      </c>
    </row>
    <row r="729" spans="1:10" x14ac:dyDescent="0.2">
      <c r="A729" t="s">
        <v>12</v>
      </c>
      <c r="B729" s="58">
        <v>43691</v>
      </c>
      <c r="C729" s="3">
        <v>1</v>
      </c>
      <c r="D729" s="3">
        <f t="shared" si="86"/>
        <v>388</v>
      </c>
      <c r="E729" s="4" t="e">
        <f t="shared" si="84"/>
        <v>#N/A</v>
      </c>
      <c r="F729" s="7">
        <f t="shared" si="81"/>
        <v>79.590440000000001</v>
      </c>
      <c r="G729" s="4" t="e">
        <f t="shared" si="82"/>
        <v>#N/A</v>
      </c>
      <c r="H729" s="2" t="e">
        <f t="shared" si="83"/>
        <v>#N/A</v>
      </c>
      <c r="J729" s="2" t="e">
        <f>H729-$I$712</f>
        <v>#N/A</v>
      </c>
    </row>
    <row r="730" spans="1:10" x14ac:dyDescent="0.2">
      <c r="A730" t="s">
        <v>18</v>
      </c>
      <c r="B730" s="58">
        <v>43690</v>
      </c>
      <c r="C730" s="3">
        <v>1</v>
      </c>
      <c r="D730" s="3">
        <f t="shared" si="86"/>
        <v>389</v>
      </c>
      <c r="E730" s="4" t="e">
        <f t="shared" si="84"/>
        <v>#N/A</v>
      </c>
      <c r="F730" s="7">
        <f t="shared" si="81"/>
        <v>79.795569999999998</v>
      </c>
      <c r="G730" s="4" t="e">
        <f t="shared" si="82"/>
        <v>#N/A</v>
      </c>
      <c r="H730" s="2" t="e">
        <f t="shared" si="83"/>
        <v>#N/A</v>
      </c>
      <c r="J730" s="2" t="e">
        <f>H730-$I$712</f>
        <v>#N/A</v>
      </c>
    </row>
    <row r="731" spans="1:10" x14ac:dyDescent="0.2">
      <c r="A731" s="8" t="s">
        <v>17</v>
      </c>
      <c r="B731" s="58">
        <v>43689</v>
      </c>
      <c r="C731" s="3">
        <v>1</v>
      </c>
      <c r="D731" s="3">
        <f t="shared" si="86"/>
        <v>390</v>
      </c>
      <c r="E731" s="4" t="e">
        <f t="shared" si="84"/>
        <v>#N/A</v>
      </c>
      <c r="F731" s="7">
        <f t="shared" si="81"/>
        <v>80.000700000000009</v>
      </c>
      <c r="G731" s="4" t="e">
        <f t="shared" si="82"/>
        <v>#N/A</v>
      </c>
      <c r="H731" s="2" t="e">
        <f t="shared" si="83"/>
        <v>#N/A</v>
      </c>
      <c r="J731" s="2" t="e">
        <f>H731-$I$712</f>
        <v>#N/A</v>
      </c>
    </row>
    <row r="732" spans="1:10" ht="4.5" customHeight="1" x14ac:dyDescent="0.2"/>
    <row r="733" spans="1:10" x14ac:dyDescent="0.2">
      <c r="A733" t="s">
        <v>16</v>
      </c>
      <c r="B733" s="58">
        <v>44423</v>
      </c>
      <c r="C733" s="3">
        <v>0</v>
      </c>
      <c r="D733" s="3">
        <v>0</v>
      </c>
      <c r="E733" s="4" t="e">
        <f t="shared" ref="E733:E796" si="88">D733/235*$C$1</f>
        <v>#N/A</v>
      </c>
      <c r="F733" s="7">
        <f t="shared" ref="F733:F796" si="89">D733*0.20513</f>
        <v>0</v>
      </c>
      <c r="G733" s="4" t="e">
        <f t="shared" ref="G733:G796" si="90">F733/235*$C$1</f>
        <v>#N/A</v>
      </c>
      <c r="H733" s="2" t="e">
        <f t="shared" ref="H733:H796" si="91">E733+G733</f>
        <v>#N/A</v>
      </c>
      <c r="J733" s="2">
        <v>0</v>
      </c>
    </row>
    <row r="734" spans="1:10" x14ac:dyDescent="0.2">
      <c r="A734" t="s">
        <v>15</v>
      </c>
      <c r="B734" s="58">
        <v>44422</v>
      </c>
      <c r="C734" s="3">
        <v>0</v>
      </c>
      <c r="D734" s="3">
        <f t="shared" ref="D734:D797" si="92">D733+C734</f>
        <v>0</v>
      </c>
      <c r="E734" s="4" t="e">
        <f t="shared" si="88"/>
        <v>#N/A</v>
      </c>
      <c r="F734" s="7">
        <f t="shared" si="89"/>
        <v>0</v>
      </c>
      <c r="G734" s="4" t="e">
        <f t="shared" si="90"/>
        <v>#N/A</v>
      </c>
      <c r="H734" s="2" t="e">
        <f t="shared" si="91"/>
        <v>#N/A</v>
      </c>
      <c r="J734" s="2">
        <v>0</v>
      </c>
    </row>
    <row r="735" spans="1:10" x14ac:dyDescent="0.2">
      <c r="A735" t="s">
        <v>14</v>
      </c>
      <c r="B735" s="63">
        <v>44421</v>
      </c>
      <c r="C735" s="3">
        <v>0</v>
      </c>
      <c r="D735" s="3">
        <f t="shared" si="92"/>
        <v>0</v>
      </c>
      <c r="E735" s="4" t="e">
        <f t="shared" si="88"/>
        <v>#N/A</v>
      </c>
      <c r="F735" s="7">
        <f t="shared" si="89"/>
        <v>0</v>
      </c>
      <c r="G735" s="4" t="e">
        <f t="shared" si="90"/>
        <v>#N/A</v>
      </c>
      <c r="H735" s="2" t="e">
        <f t="shared" si="91"/>
        <v>#N/A</v>
      </c>
      <c r="J735" s="2">
        <v>0</v>
      </c>
    </row>
    <row r="736" spans="1:10" x14ac:dyDescent="0.2">
      <c r="A736" t="s">
        <v>13</v>
      </c>
      <c r="B736" s="63">
        <v>44420</v>
      </c>
      <c r="C736" s="3">
        <v>0</v>
      </c>
      <c r="D736" s="3">
        <f t="shared" si="92"/>
        <v>0</v>
      </c>
      <c r="E736" s="4" t="e">
        <f t="shared" si="88"/>
        <v>#N/A</v>
      </c>
      <c r="F736" s="7">
        <f t="shared" si="89"/>
        <v>0</v>
      </c>
      <c r="G736" s="4" t="e">
        <f t="shared" si="90"/>
        <v>#N/A</v>
      </c>
      <c r="H736" s="2" t="e">
        <f t="shared" si="91"/>
        <v>#N/A</v>
      </c>
      <c r="J736" s="2">
        <v>0</v>
      </c>
    </row>
    <row r="737" spans="1:10" x14ac:dyDescent="0.2">
      <c r="A737" t="s">
        <v>12</v>
      </c>
      <c r="B737" s="63">
        <v>44419</v>
      </c>
      <c r="C737" s="3">
        <v>0</v>
      </c>
      <c r="D737" s="3">
        <f t="shared" si="92"/>
        <v>0</v>
      </c>
      <c r="E737" s="4" t="e">
        <f t="shared" si="88"/>
        <v>#N/A</v>
      </c>
      <c r="F737" s="7">
        <f t="shared" si="89"/>
        <v>0</v>
      </c>
      <c r="G737" s="4" t="e">
        <f t="shared" si="90"/>
        <v>#N/A</v>
      </c>
      <c r="H737" s="2" t="e">
        <f t="shared" si="91"/>
        <v>#N/A</v>
      </c>
      <c r="J737" s="2">
        <v>0</v>
      </c>
    </row>
    <row r="738" spans="1:10" x14ac:dyDescent="0.2">
      <c r="A738" t="s">
        <v>18</v>
      </c>
      <c r="B738" s="63">
        <v>44418</v>
      </c>
      <c r="C738" s="3">
        <v>0</v>
      </c>
      <c r="D738" s="3">
        <f t="shared" si="92"/>
        <v>0</v>
      </c>
      <c r="E738" s="4" t="e">
        <f t="shared" si="88"/>
        <v>#N/A</v>
      </c>
      <c r="F738" s="7">
        <f t="shared" si="89"/>
        <v>0</v>
      </c>
      <c r="G738" s="4" t="e">
        <f t="shared" si="90"/>
        <v>#N/A</v>
      </c>
      <c r="H738" s="2" t="e">
        <f t="shared" si="91"/>
        <v>#N/A</v>
      </c>
      <c r="J738" s="2">
        <v>0</v>
      </c>
    </row>
    <row r="739" spans="1:10" x14ac:dyDescent="0.2">
      <c r="A739" s="8" t="s">
        <v>17</v>
      </c>
      <c r="B739" s="63">
        <v>44417</v>
      </c>
      <c r="C739" s="3">
        <v>0</v>
      </c>
      <c r="D739" s="3">
        <f t="shared" si="92"/>
        <v>0</v>
      </c>
      <c r="E739" s="4" t="e">
        <f t="shared" si="88"/>
        <v>#N/A</v>
      </c>
      <c r="F739" s="7">
        <f t="shared" si="89"/>
        <v>0</v>
      </c>
      <c r="G739" s="4" t="e">
        <f t="shared" si="90"/>
        <v>#N/A</v>
      </c>
      <c r="H739" s="2" t="e">
        <f t="shared" si="91"/>
        <v>#N/A</v>
      </c>
      <c r="J739" s="2">
        <v>0</v>
      </c>
    </row>
    <row r="740" spans="1:10" x14ac:dyDescent="0.2">
      <c r="A740" t="s">
        <v>16</v>
      </c>
      <c r="B740" s="58">
        <v>44416</v>
      </c>
      <c r="C740" s="3">
        <v>0</v>
      </c>
      <c r="D740" s="3">
        <f t="shared" si="92"/>
        <v>0</v>
      </c>
      <c r="E740" s="4" t="e">
        <f t="shared" si="88"/>
        <v>#N/A</v>
      </c>
      <c r="F740" s="7">
        <f t="shared" si="89"/>
        <v>0</v>
      </c>
      <c r="G740" s="4" t="e">
        <f t="shared" si="90"/>
        <v>#N/A</v>
      </c>
      <c r="H740" s="2" t="e">
        <f t="shared" si="91"/>
        <v>#N/A</v>
      </c>
      <c r="J740" s="2">
        <v>0</v>
      </c>
    </row>
    <row r="741" spans="1:10" x14ac:dyDescent="0.2">
      <c r="A741" t="s">
        <v>15</v>
      </c>
      <c r="B741" s="58">
        <v>44415</v>
      </c>
      <c r="C741" s="3">
        <v>0</v>
      </c>
      <c r="D741" s="3">
        <f t="shared" si="92"/>
        <v>0</v>
      </c>
      <c r="E741" s="4" t="e">
        <f t="shared" si="88"/>
        <v>#N/A</v>
      </c>
      <c r="F741" s="7">
        <f t="shared" si="89"/>
        <v>0</v>
      </c>
      <c r="G741" s="4" t="e">
        <f t="shared" si="90"/>
        <v>#N/A</v>
      </c>
      <c r="H741" s="2" t="e">
        <f t="shared" si="91"/>
        <v>#N/A</v>
      </c>
      <c r="J741" s="2">
        <v>0</v>
      </c>
    </row>
    <row r="742" spans="1:10" x14ac:dyDescent="0.2">
      <c r="A742" t="s">
        <v>14</v>
      </c>
      <c r="B742" s="58">
        <v>44414</v>
      </c>
      <c r="C742" s="3">
        <v>0</v>
      </c>
      <c r="D742" s="3">
        <f t="shared" si="92"/>
        <v>0</v>
      </c>
      <c r="E742" s="4" t="e">
        <f t="shared" si="88"/>
        <v>#N/A</v>
      </c>
      <c r="F742" s="7">
        <f t="shared" si="89"/>
        <v>0</v>
      </c>
      <c r="G742" s="4" t="e">
        <f t="shared" si="90"/>
        <v>#N/A</v>
      </c>
      <c r="H742" s="2" t="e">
        <f t="shared" si="91"/>
        <v>#N/A</v>
      </c>
      <c r="J742" s="2">
        <v>0</v>
      </c>
    </row>
    <row r="743" spans="1:10" x14ac:dyDescent="0.2">
      <c r="A743" t="s">
        <v>13</v>
      </c>
      <c r="B743" s="58">
        <v>44413</v>
      </c>
      <c r="C743" s="3">
        <v>0</v>
      </c>
      <c r="D743" s="3">
        <f t="shared" si="92"/>
        <v>0</v>
      </c>
      <c r="E743" s="4" t="e">
        <f t="shared" si="88"/>
        <v>#N/A</v>
      </c>
      <c r="F743" s="7">
        <f t="shared" si="89"/>
        <v>0</v>
      </c>
      <c r="G743" s="4" t="e">
        <f t="shared" si="90"/>
        <v>#N/A</v>
      </c>
      <c r="H743" s="2" t="e">
        <f t="shared" si="91"/>
        <v>#N/A</v>
      </c>
      <c r="J743" s="2">
        <v>0</v>
      </c>
    </row>
    <row r="744" spans="1:10" x14ac:dyDescent="0.2">
      <c r="A744" t="s">
        <v>12</v>
      </c>
      <c r="B744" s="58">
        <v>44412</v>
      </c>
      <c r="C744" s="3">
        <v>0</v>
      </c>
      <c r="D744" s="3">
        <f t="shared" si="92"/>
        <v>0</v>
      </c>
      <c r="E744" s="4" t="e">
        <f t="shared" si="88"/>
        <v>#N/A</v>
      </c>
      <c r="F744" s="7">
        <f t="shared" si="89"/>
        <v>0</v>
      </c>
      <c r="G744" s="4" t="e">
        <f t="shared" si="90"/>
        <v>#N/A</v>
      </c>
      <c r="H744" s="2" t="e">
        <f t="shared" si="91"/>
        <v>#N/A</v>
      </c>
      <c r="J744" s="2">
        <v>0</v>
      </c>
    </row>
    <row r="745" spans="1:10" x14ac:dyDescent="0.2">
      <c r="A745" t="s">
        <v>18</v>
      </c>
      <c r="B745" s="58">
        <v>44411</v>
      </c>
      <c r="C745" s="3">
        <v>0</v>
      </c>
      <c r="D745" s="3">
        <f t="shared" si="92"/>
        <v>0</v>
      </c>
      <c r="E745" s="4" t="e">
        <f t="shared" si="88"/>
        <v>#N/A</v>
      </c>
      <c r="F745" s="7">
        <f t="shared" si="89"/>
        <v>0</v>
      </c>
      <c r="G745" s="4" t="e">
        <f t="shared" si="90"/>
        <v>#N/A</v>
      </c>
      <c r="H745" s="2" t="e">
        <f t="shared" si="91"/>
        <v>#N/A</v>
      </c>
      <c r="J745" s="2">
        <v>0</v>
      </c>
    </row>
    <row r="746" spans="1:10" x14ac:dyDescent="0.2">
      <c r="A746" s="8" t="s">
        <v>17</v>
      </c>
      <c r="B746" s="58">
        <v>44410</v>
      </c>
      <c r="C746" s="3">
        <v>0</v>
      </c>
      <c r="D746" s="3">
        <f t="shared" si="92"/>
        <v>0</v>
      </c>
      <c r="E746" s="4" t="e">
        <f t="shared" si="88"/>
        <v>#N/A</v>
      </c>
      <c r="F746" s="7">
        <f t="shared" si="89"/>
        <v>0</v>
      </c>
      <c r="G746" s="4" t="e">
        <f t="shared" si="90"/>
        <v>#N/A</v>
      </c>
      <c r="H746" s="2" t="e">
        <f t="shared" si="91"/>
        <v>#N/A</v>
      </c>
      <c r="J746" s="2">
        <v>0</v>
      </c>
    </row>
    <row r="747" spans="1:10" x14ac:dyDescent="0.2">
      <c r="A747" t="s">
        <v>16</v>
      </c>
      <c r="B747" s="58">
        <v>44409</v>
      </c>
      <c r="C747" s="3">
        <v>0</v>
      </c>
      <c r="D747" s="3">
        <f t="shared" si="92"/>
        <v>0</v>
      </c>
      <c r="E747" s="4" t="e">
        <f t="shared" si="88"/>
        <v>#N/A</v>
      </c>
      <c r="F747" s="7">
        <f t="shared" si="89"/>
        <v>0</v>
      </c>
      <c r="G747" s="4" t="e">
        <f t="shared" si="90"/>
        <v>#N/A</v>
      </c>
      <c r="H747" s="2" t="e">
        <f t="shared" si="91"/>
        <v>#N/A</v>
      </c>
      <c r="J747" s="2">
        <v>0</v>
      </c>
    </row>
    <row r="748" spans="1:10" x14ac:dyDescent="0.2">
      <c r="A748" t="s">
        <v>15</v>
      </c>
      <c r="B748" s="58">
        <v>44408</v>
      </c>
      <c r="C748" s="3">
        <v>0</v>
      </c>
      <c r="D748" s="3">
        <f t="shared" si="92"/>
        <v>0</v>
      </c>
      <c r="E748" s="4" t="e">
        <f t="shared" si="88"/>
        <v>#N/A</v>
      </c>
      <c r="F748" s="7">
        <f t="shared" si="89"/>
        <v>0</v>
      </c>
      <c r="G748" s="4" t="e">
        <f t="shared" si="90"/>
        <v>#N/A</v>
      </c>
      <c r="H748" s="2" t="e">
        <f t="shared" si="91"/>
        <v>#N/A</v>
      </c>
      <c r="I748" s="2" t="e">
        <f>$C$1/12*0.5</f>
        <v>#N/A</v>
      </c>
      <c r="J748" s="2" t="e">
        <f>H748-$I$748</f>
        <v>#N/A</v>
      </c>
    </row>
    <row r="749" spans="1:10" x14ac:dyDescent="0.2">
      <c r="A749" t="s">
        <v>14</v>
      </c>
      <c r="B749" s="58">
        <v>44407</v>
      </c>
      <c r="C749" s="3">
        <v>0</v>
      </c>
      <c r="D749" s="3">
        <f t="shared" si="92"/>
        <v>0</v>
      </c>
      <c r="E749" s="4" t="e">
        <f t="shared" si="88"/>
        <v>#N/A</v>
      </c>
      <c r="F749" s="7">
        <f t="shared" si="89"/>
        <v>0</v>
      </c>
      <c r="G749" s="4" t="e">
        <f t="shared" si="90"/>
        <v>#N/A</v>
      </c>
      <c r="H749" s="2" t="e">
        <f t="shared" si="91"/>
        <v>#N/A</v>
      </c>
      <c r="J749" s="2" t="e">
        <f t="shared" ref="J749:J778" si="93">H749-$I$748</f>
        <v>#N/A</v>
      </c>
    </row>
    <row r="750" spans="1:10" x14ac:dyDescent="0.2">
      <c r="A750" t="s">
        <v>13</v>
      </c>
      <c r="B750" s="58">
        <v>44406</v>
      </c>
      <c r="C750" s="3">
        <v>0</v>
      </c>
      <c r="D750" s="3">
        <f t="shared" si="92"/>
        <v>0</v>
      </c>
      <c r="E750" s="4" t="e">
        <f t="shared" si="88"/>
        <v>#N/A</v>
      </c>
      <c r="F750" s="7">
        <f t="shared" si="89"/>
        <v>0</v>
      </c>
      <c r="G750" s="4" t="e">
        <f t="shared" si="90"/>
        <v>#N/A</v>
      </c>
      <c r="H750" s="2" t="e">
        <f t="shared" si="91"/>
        <v>#N/A</v>
      </c>
      <c r="J750" s="2" t="e">
        <f t="shared" si="93"/>
        <v>#N/A</v>
      </c>
    </row>
    <row r="751" spans="1:10" x14ac:dyDescent="0.2">
      <c r="A751" t="s">
        <v>12</v>
      </c>
      <c r="B751" s="58">
        <v>44405</v>
      </c>
      <c r="C751" s="3">
        <v>0</v>
      </c>
      <c r="D751" s="3">
        <f t="shared" si="92"/>
        <v>0</v>
      </c>
      <c r="E751" s="4" t="e">
        <f t="shared" si="88"/>
        <v>#N/A</v>
      </c>
      <c r="F751" s="7">
        <f t="shared" si="89"/>
        <v>0</v>
      </c>
      <c r="G751" s="4" t="e">
        <f t="shared" si="90"/>
        <v>#N/A</v>
      </c>
      <c r="H751" s="2" t="e">
        <f t="shared" si="91"/>
        <v>#N/A</v>
      </c>
      <c r="J751" s="2" t="e">
        <f t="shared" si="93"/>
        <v>#N/A</v>
      </c>
    </row>
    <row r="752" spans="1:10" x14ac:dyDescent="0.2">
      <c r="A752" t="s">
        <v>18</v>
      </c>
      <c r="B752" s="58">
        <v>44404</v>
      </c>
      <c r="C752" s="3">
        <v>0</v>
      </c>
      <c r="D752" s="3">
        <f t="shared" si="92"/>
        <v>0</v>
      </c>
      <c r="E752" s="4" t="e">
        <f t="shared" si="88"/>
        <v>#N/A</v>
      </c>
      <c r="F752" s="7">
        <f t="shared" si="89"/>
        <v>0</v>
      </c>
      <c r="G752" s="4" t="e">
        <f t="shared" si="90"/>
        <v>#N/A</v>
      </c>
      <c r="H752" s="2" t="e">
        <f t="shared" si="91"/>
        <v>#N/A</v>
      </c>
      <c r="J752" s="2" t="e">
        <f t="shared" si="93"/>
        <v>#N/A</v>
      </c>
    </row>
    <row r="753" spans="1:10" x14ac:dyDescent="0.2">
      <c r="A753" s="8" t="s">
        <v>17</v>
      </c>
      <c r="B753" s="58">
        <v>44403</v>
      </c>
      <c r="C753" s="3">
        <v>0</v>
      </c>
      <c r="D753" s="3">
        <f t="shared" si="92"/>
        <v>0</v>
      </c>
      <c r="E753" s="4" t="e">
        <f t="shared" si="88"/>
        <v>#N/A</v>
      </c>
      <c r="F753" s="7">
        <f t="shared" si="89"/>
        <v>0</v>
      </c>
      <c r="G753" s="4" t="e">
        <f t="shared" si="90"/>
        <v>#N/A</v>
      </c>
      <c r="H753" s="2" t="e">
        <f t="shared" si="91"/>
        <v>#N/A</v>
      </c>
      <c r="J753" s="2" t="e">
        <f t="shared" si="93"/>
        <v>#N/A</v>
      </c>
    </row>
    <row r="754" spans="1:10" x14ac:dyDescent="0.2">
      <c r="A754" t="s">
        <v>16</v>
      </c>
      <c r="B754" s="58">
        <v>44402</v>
      </c>
      <c r="C754" s="3">
        <v>0</v>
      </c>
      <c r="D754" s="3">
        <f t="shared" si="92"/>
        <v>0</v>
      </c>
      <c r="E754" s="4" t="e">
        <f t="shared" si="88"/>
        <v>#N/A</v>
      </c>
      <c r="F754" s="7">
        <f t="shared" si="89"/>
        <v>0</v>
      </c>
      <c r="G754" s="4" t="e">
        <f t="shared" si="90"/>
        <v>#N/A</v>
      </c>
      <c r="H754" s="2" t="e">
        <f t="shared" si="91"/>
        <v>#N/A</v>
      </c>
      <c r="J754" s="2" t="e">
        <f t="shared" si="93"/>
        <v>#N/A</v>
      </c>
    </row>
    <row r="755" spans="1:10" x14ac:dyDescent="0.2">
      <c r="A755" t="s">
        <v>15</v>
      </c>
      <c r="B755" s="58">
        <v>44401</v>
      </c>
      <c r="C755" s="3">
        <v>0</v>
      </c>
      <c r="D755" s="3">
        <f t="shared" si="92"/>
        <v>0</v>
      </c>
      <c r="E755" s="4" t="e">
        <f t="shared" si="88"/>
        <v>#N/A</v>
      </c>
      <c r="F755" s="7">
        <f t="shared" si="89"/>
        <v>0</v>
      </c>
      <c r="G755" s="4" t="e">
        <f t="shared" si="90"/>
        <v>#N/A</v>
      </c>
      <c r="H755" s="2" t="e">
        <f t="shared" si="91"/>
        <v>#N/A</v>
      </c>
      <c r="J755" s="2" t="e">
        <f t="shared" si="93"/>
        <v>#N/A</v>
      </c>
    </row>
    <row r="756" spans="1:10" x14ac:dyDescent="0.2">
      <c r="A756" t="s">
        <v>14</v>
      </c>
      <c r="B756" s="58">
        <v>44400</v>
      </c>
      <c r="C756" s="3">
        <v>0</v>
      </c>
      <c r="D756" s="3">
        <f t="shared" si="92"/>
        <v>0</v>
      </c>
      <c r="E756" s="4" t="e">
        <f t="shared" si="88"/>
        <v>#N/A</v>
      </c>
      <c r="F756" s="7">
        <f t="shared" si="89"/>
        <v>0</v>
      </c>
      <c r="G756" s="4" t="e">
        <f t="shared" si="90"/>
        <v>#N/A</v>
      </c>
      <c r="H756" s="2" t="e">
        <f t="shared" si="91"/>
        <v>#N/A</v>
      </c>
      <c r="J756" s="2" t="e">
        <f t="shared" si="93"/>
        <v>#N/A</v>
      </c>
    </row>
    <row r="757" spans="1:10" x14ac:dyDescent="0.2">
      <c r="A757" t="s">
        <v>13</v>
      </c>
      <c r="B757" s="58">
        <v>44399</v>
      </c>
      <c r="C757" s="3">
        <v>0</v>
      </c>
      <c r="D757" s="3">
        <f t="shared" si="92"/>
        <v>0</v>
      </c>
      <c r="E757" s="4" t="e">
        <f t="shared" si="88"/>
        <v>#N/A</v>
      </c>
      <c r="F757" s="7">
        <f t="shared" si="89"/>
        <v>0</v>
      </c>
      <c r="G757" s="4" t="e">
        <f t="shared" si="90"/>
        <v>#N/A</v>
      </c>
      <c r="H757" s="2" t="e">
        <f t="shared" si="91"/>
        <v>#N/A</v>
      </c>
      <c r="J757" s="2" t="e">
        <f t="shared" si="93"/>
        <v>#N/A</v>
      </c>
    </row>
    <row r="758" spans="1:10" x14ac:dyDescent="0.2">
      <c r="A758" t="s">
        <v>12</v>
      </c>
      <c r="B758" s="58">
        <v>44398</v>
      </c>
      <c r="C758" s="3">
        <v>0</v>
      </c>
      <c r="D758" s="3">
        <f t="shared" si="92"/>
        <v>0</v>
      </c>
      <c r="E758" s="4" t="e">
        <f t="shared" si="88"/>
        <v>#N/A</v>
      </c>
      <c r="F758" s="7">
        <f t="shared" si="89"/>
        <v>0</v>
      </c>
      <c r="G758" s="4" t="e">
        <f t="shared" si="90"/>
        <v>#N/A</v>
      </c>
      <c r="H758" s="2" t="e">
        <f t="shared" si="91"/>
        <v>#N/A</v>
      </c>
      <c r="J758" s="2" t="e">
        <f t="shared" si="93"/>
        <v>#N/A</v>
      </c>
    </row>
    <row r="759" spans="1:10" x14ac:dyDescent="0.2">
      <c r="A759" t="s">
        <v>18</v>
      </c>
      <c r="B759" s="58">
        <v>44397</v>
      </c>
      <c r="C759" s="3">
        <v>0</v>
      </c>
      <c r="D759" s="3">
        <f t="shared" si="92"/>
        <v>0</v>
      </c>
      <c r="E759" s="4" t="e">
        <f t="shared" si="88"/>
        <v>#N/A</v>
      </c>
      <c r="F759" s="7">
        <f t="shared" si="89"/>
        <v>0</v>
      </c>
      <c r="G759" s="4" t="e">
        <f t="shared" si="90"/>
        <v>#N/A</v>
      </c>
      <c r="H759" s="2" t="e">
        <f t="shared" si="91"/>
        <v>#N/A</v>
      </c>
      <c r="J759" s="2" t="e">
        <f t="shared" si="93"/>
        <v>#N/A</v>
      </c>
    </row>
    <row r="760" spans="1:10" x14ac:dyDescent="0.2">
      <c r="A760" s="8" t="s">
        <v>17</v>
      </c>
      <c r="B760" s="58">
        <v>44396</v>
      </c>
      <c r="C760" s="3">
        <v>0</v>
      </c>
      <c r="D760" s="3">
        <f t="shared" si="92"/>
        <v>0</v>
      </c>
      <c r="E760" s="4" t="e">
        <f t="shared" si="88"/>
        <v>#N/A</v>
      </c>
      <c r="F760" s="7">
        <f t="shared" si="89"/>
        <v>0</v>
      </c>
      <c r="G760" s="4" t="e">
        <f t="shared" si="90"/>
        <v>#N/A</v>
      </c>
      <c r="H760" s="2" t="e">
        <f t="shared" si="91"/>
        <v>#N/A</v>
      </c>
      <c r="J760" s="2" t="e">
        <f t="shared" si="93"/>
        <v>#N/A</v>
      </c>
    </row>
    <row r="761" spans="1:10" x14ac:dyDescent="0.2">
      <c r="A761" t="s">
        <v>16</v>
      </c>
      <c r="B761" s="58">
        <v>44395</v>
      </c>
      <c r="C761" s="3">
        <v>0</v>
      </c>
      <c r="D761" s="3">
        <f t="shared" si="92"/>
        <v>0</v>
      </c>
      <c r="E761" s="4" t="e">
        <f t="shared" si="88"/>
        <v>#N/A</v>
      </c>
      <c r="F761" s="7">
        <f t="shared" si="89"/>
        <v>0</v>
      </c>
      <c r="G761" s="4" t="e">
        <f t="shared" si="90"/>
        <v>#N/A</v>
      </c>
      <c r="H761" s="2" t="e">
        <f t="shared" si="91"/>
        <v>#N/A</v>
      </c>
      <c r="J761" s="2" t="e">
        <f t="shared" si="93"/>
        <v>#N/A</v>
      </c>
    </row>
    <row r="762" spans="1:10" x14ac:dyDescent="0.2">
      <c r="A762" t="s">
        <v>15</v>
      </c>
      <c r="B762" s="58">
        <v>44394</v>
      </c>
      <c r="C762" s="3">
        <v>0</v>
      </c>
      <c r="D762" s="3">
        <f t="shared" si="92"/>
        <v>0</v>
      </c>
      <c r="E762" s="4" t="e">
        <f t="shared" si="88"/>
        <v>#N/A</v>
      </c>
      <c r="F762" s="7">
        <f t="shared" si="89"/>
        <v>0</v>
      </c>
      <c r="G762" s="4" t="e">
        <f t="shared" si="90"/>
        <v>#N/A</v>
      </c>
      <c r="H762" s="2" t="e">
        <f t="shared" si="91"/>
        <v>#N/A</v>
      </c>
      <c r="J762" s="2" t="e">
        <f t="shared" si="93"/>
        <v>#N/A</v>
      </c>
    </row>
    <row r="763" spans="1:10" x14ac:dyDescent="0.2">
      <c r="A763" t="s">
        <v>14</v>
      </c>
      <c r="B763" s="58">
        <v>44393</v>
      </c>
      <c r="C763" s="3">
        <v>0</v>
      </c>
      <c r="D763" s="3">
        <f t="shared" si="92"/>
        <v>0</v>
      </c>
      <c r="E763" s="4" t="e">
        <f t="shared" si="88"/>
        <v>#N/A</v>
      </c>
      <c r="F763" s="7">
        <f t="shared" si="89"/>
        <v>0</v>
      </c>
      <c r="G763" s="4" t="e">
        <f t="shared" si="90"/>
        <v>#N/A</v>
      </c>
      <c r="H763" s="2" t="e">
        <f t="shared" si="91"/>
        <v>#N/A</v>
      </c>
      <c r="J763" s="2" t="e">
        <f t="shared" si="93"/>
        <v>#N/A</v>
      </c>
    </row>
    <row r="764" spans="1:10" x14ac:dyDescent="0.2">
      <c r="A764" t="s">
        <v>13</v>
      </c>
      <c r="B764" s="58">
        <v>44392</v>
      </c>
      <c r="C764" s="3">
        <v>0</v>
      </c>
      <c r="D764" s="3">
        <f t="shared" si="92"/>
        <v>0</v>
      </c>
      <c r="E764" s="4" t="e">
        <f t="shared" si="88"/>
        <v>#N/A</v>
      </c>
      <c r="F764" s="7">
        <f t="shared" si="89"/>
        <v>0</v>
      </c>
      <c r="G764" s="4" t="e">
        <f t="shared" si="90"/>
        <v>#N/A</v>
      </c>
      <c r="H764" s="2" t="e">
        <f t="shared" si="91"/>
        <v>#N/A</v>
      </c>
      <c r="J764" s="2" t="e">
        <f t="shared" si="93"/>
        <v>#N/A</v>
      </c>
    </row>
    <row r="765" spans="1:10" x14ac:dyDescent="0.2">
      <c r="A765" t="s">
        <v>12</v>
      </c>
      <c r="B765" s="58">
        <v>44391</v>
      </c>
      <c r="C765" s="3">
        <v>0</v>
      </c>
      <c r="D765" s="3">
        <f t="shared" si="92"/>
        <v>0</v>
      </c>
      <c r="E765" s="4" t="e">
        <f t="shared" si="88"/>
        <v>#N/A</v>
      </c>
      <c r="F765" s="7">
        <f t="shared" si="89"/>
        <v>0</v>
      </c>
      <c r="G765" s="4" t="e">
        <f t="shared" si="90"/>
        <v>#N/A</v>
      </c>
      <c r="H765" s="2" t="e">
        <f t="shared" si="91"/>
        <v>#N/A</v>
      </c>
      <c r="J765" s="2" t="e">
        <f t="shared" si="93"/>
        <v>#N/A</v>
      </c>
    </row>
    <row r="766" spans="1:10" x14ac:dyDescent="0.2">
      <c r="A766" t="s">
        <v>18</v>
      </c>
      <c r="B766" s="58">
        <v>44390</v>
      </c>
      <c r="C766" s="3">
        <v>0</v>
      </c>
      <c r="D766" s="3">
        <f t="shared" si="92"/>
        <v>0</v>
      </c>
      <c r="E766" s="4" t="e">
        <f t="shared" si="88"/>
        <v>#N/A</v>
      </c>
      <c r="F766" s="7">
        <f t="shared" si="89"/>
        <v>0</v>
      </c>
      <c r="G766" s="4" t="e">
        <f t="shared" si="90"/>
        <v>#N/A</v>
      </c>
      <c r="H766" s="2" t="e">
        <f t="shared" si="91"/>
        <v>#N/A</v>
      </c>
      <c r="J766" s="2" t="e">
        <f t="shared" si="93"/>
        <v>#N/A</v>
      </c>
    </row>
    <row r="767" spans="1:10" x14ac:dyDescent="0.2">
      <c r="A767" s="8" t="s">
        <v>17</v>
      </c>
      <c r="B767" s="58">
        <v>44389</v>
      </c>
      <c r="C767" s="3">
        <v>0</v>
      </c>
      <c r="D767" s="3">
        <f t="shared" si="92"/>
        <v>0</v>
      </c>
      <c r="E767" s="4" t="e">
        <f t="shared" si="88"/>
        <v>#N/A</v>
      </c>
      <c r="F767" s="7">
        <f t="shared" si="89"/>
        <v>0</v>
      </c>
      <c r="G767" s="4" t="e">
        <f t="shared" si="90"/>
        <v>#N/A</v>
      </c>
      <c r="H767" s="2" t="e">
        <f t="shared" si="91"/>
        <v>#N/A</v>
      </c>
      <c r="J767" s="2" t="e">
        <f t="shared" si="93"/>
        <v>#N/A</v>
      </c>
    </row>
    <row r="768" spans="1:10" x14ac:dyDescent="0.2">
      <c r="A768" t="s">
        <v>16</v>
      </c>
      <c r="B768" s="58">
        <v>44388</v>
      </c>
      <c r="C768" s="3">
        <v>0</v>
      </c>
      <c r="D768" s="3">
        <f t="shared" si="92"/>
        <v>0</v>
      </c>
      <c r="E768" s="4" t="e">
        <f t="shared" si="88"/>
        <v>#N/A</v>
      </c>
      <c r="F768" s="7">
        <f t="shared" si="89"/>
        <v>0</v>
      </c>
      <c r="G768" s="4" t="e">
        <f t="shared" si="90"/>
        <v>#N/A</v>
      </c>
      <c r="H768" s="2" t="e">
        <f t="shared" si="91"/>
        <v>#N/A</v>
      </c>
      <c r="J768" s="2" t="e">
        <f t="shared" si="93"/>
        <v>#N/A</v>
      </c>
    </row>
    <row r="769" spans="1:10" x14ac:dyDescent="0.2">
      <c r="A769" t="s">
        <v>15</v>
      </c>
      <c r="B769" s="58">
        <v>44387</v>
      </c>
      <c r="C769" s="3">
        <v>0</v>
      </c>
      <c r="D769" s="3">
        <f t="shared" si="92"/>
        <v>0</v>
      </c>
      <c r="E769" s="4" t="e">
        <f t="shared" si="88"/>
        <v>#N/A</v>
      </c>
      <c r="F769" s="7">
        <f t="shared" si="89"/>
        <v>0</v>
      </c>
      <c r="G769" s="4" t="e">
        <f t="shared" si="90"/>
        <v>#N/A</v>
      </c>
      <c r="H769" s="2" t="e">
        <f t="shared" si="91"/>
        <v>#N/A</v>
      </c>
      <c r="J769" s="2" t="e">
        <f t="shared" si="93"/>
        <v>#N/A</v>
      </c>
    </row>
    <row r="770" spans="1:10" x14ac:dyDescent="0.2">
      <c r="A770" t="s">
        <v>14</v>
      </c>
      <c r="B770" s="63">
        <v>44386</v>
      </c>
      <c r="C770" s="3">
        <v>0</v>
      </c>
      <c r="D770" s="3">
        <f t="shared" si="92"/>
        <v>0</v>
      </c>
      <c r="E770" s="4" t="e">
        <f t="shared" si="88"/>
        <v>#N/A</v>
      </c>
      <c r="F770" s="7">
        <f t="shared" si="89"/>
        <v>0</v>
      </c>
      <c r="G770" s="4" t="e">
        <f t="shared" si="90"/>
        <v>#N/A</v>
      </c>
      <c r="H770" s="2" t="e">
        <f t="shared" si="91"/>
        <v>#N/A</v>
      </c>
      <c r="J770" s="2" t="e">
        <f t="shared" si="93"/>
        <v>#N/A</v>
      </c>
    </row>
    <row r="771" spans="1:10" x14ac:dyDescent="0.2">
      <c r="A771" t="s">
        <v>13</v>
      </c>
      <c r="B771" s="63">
        <v>44385</v>
      </c>
      <c r="C771" s="3">
        <v>0</v>
      </c>
      <c r="D771" s="3">
        <f t="shared" si="92"/>
        <v>0</v>
      </c>
      <c r="E771" s="4" t="e">
        <f t="shared" si="88"/>
        <v>#N/A</v>
      </c>
      <c r="F771" s="7">
        <f t="shared" si="89"/>
        <v>0</v>
      </c>
      <c r="G771" s="4" t="e">
        <f t="shared" si="90"/>
        <v>#N/A</v>
      </c>
      <c r="H771" s="2" t="e">
        <f t="shared" si="91"/>
        <v>#N/A</v>
      </c>
      <c r="J771" s="2" t="e">
        <f t="shared" si="93"/>
        <v>#N/A</v>
      </c>
    </row>
    <row r="772" spans="1:10" x14ac:dyDescent="0.2">
      <c r="A772" t="s">
        <v>12</v>
      </c>
      <c r="B772" s="63">
        <v>44384</v>
      </c>
      <c r="C772" s="3">
        <v>0</v>
      </c>
      <c r="D772" s="3">
        <f t="shared" si="92"/>
        <v>0</v>
      </c>
      <c r="E772" s="4" t="e">
        <f t="shared" si="88"/>
        <v>#N/A</v>
      </c>
      <c r="F772" s="7">
        <f t="shared" si="89"/>
        <v>0</v>
      </c>
      <c r="G772" s="4" t="e">
        <f t="shared" si="90"/>
        <v>#N/A</v>
      </c>
      <c r="H772" s="2" t="e">
        <f t="shared" si="91"/>
        <v>#N/A</v>
      </c>
      <c r="J772" s="2" t="e">
        <f t="shared" si="93"/>
        <v>#N/A</v>
      </c>
    </row>
    <row r="773" spans="1:10" x14ac:dyDescent="0.2">
      <c r="A773" t="s">
        <v>18</v>
      </c>
      <c r="B773" s="63">
        <v>44383</v>
      </c>
      <c r="C773" s="3">
        <v>0</v>
      </c>
      <c r="D773" s="3">
        <f t="shared" si="92"/>
        <v>0</v>
      </c>
      <c r="E773" s="4" t="e">
        <f t="shared" si="88"/>
        <v>#N/A</v>
      </c>
      <c r="F773" s="7">
        <f t="shared" si="89"/>
        <v>0</v>
      </c>
      <c r="G773" s="4" t="e">
        <f t="shared" si="90"/>
        <v>#N/A</v>
      </c>
      <c r="H773" s="2" t="e">
        <f t="shared" si="91"/>
        <v>#N/A</v>
      </c>
      <c r="J773" s="2" t="e">
        <f t="shared" si="93"/>
        <v>#N/A</v>
      </c>
    </row>
    <row r="774" spans="1:10" x14ac:dyDescent="0.2">
      <c r="A774" s="8" t="s">
        <v>17</v>
      </c>
      <c r="B774" s="63">
        <v>44382</v>
      </c>
      <c r="C774" s="3">
        <v>0</v>
      </c>
      <c r="D774" s="3">
        <f t="shared" si="92"/>
        <v>0</v>
      </c>
      <c r="E774" s="4" t="e">
        <f t="shared" si="88"/>
        <v>#N/A</v>
      </c>
      <c r="F774" s="7">
        <f t="shared" si="89"/>
        <v>0</v>
      </c>
      <c r="G774" s="4" t="e">
        <f t="shared" si="90"/>
        <v>#N/A</v>
      </c>
      <c r="H774" s="2" t="e">
        <f t="shared" si="91"/>
        <v>#N/A</v>
      </c>
      <c r="J774" s="2" t="e">
        <f t="shared" si="93"/>
        <v>#N/A</v>
      </c>
    </row>
    <row r="775" spans="1:10" x14ac:dyDescent="0.2">
      <c r="A775" t="s">
        <v>16</v>
      </c>
      <c r="B775" s="58">
        <v>44381</v>
      </c>
      <c r="C775" s="3">
        <v>0</v>
      </c>
      <c r="D775" s="3">
        <f t="shared" si="92"/>
        <v>0</v>
      </c>
      <c r="E775" s="4" t="e">
        <f t="shared" si="88"/>
        <v>#N/A</v>
      </c>
      <c r="F775" s="7">
        <f t="shared" si="89"/>
        <v>0</v>
      </c>
      <c r="G775" s="4" t="e">
        <f t="shared" si="90"/>
        <v>#N/A</v>
      </c>
      <c r="H775" s="2" t="e">
        <f t="shared" si="91"/>
        <v>#N/A</v>
      </c>
      <c r="J775" s="2" t="e">
        <f t="shared" si="93"/>
        <v>#N/A</v>
      </c>
    </row>
    <row r="776" spans="1:10" x14ac:dyDescent="0.2">
      <c r="A776" t="s">
        <v>15</v>
      </c>
      <c r="B776" s="58">
        <v>44380</v>
      </c>
      <c r="C776" s="3">
        <v>0</v>
      </c>
      <c r="D776" s="3">
        <f t="shared" si="92"/>
        <v>0</v>
      </c>
      <c r="E776" s="4" t="e">
        <f t="shared" si="88"/>
        <v>#N/A</v>
      </c>
      <c r="F776" s="7">
        <f t="shared" si="89"/>
        <v>0</v>
      </c>
      <c r="G776" s="4" t="e">
        <f t="shared" si="90"/>
        <v>#N/A</v>
      </c>
      <c r="H776" s="2" t="e">
        <f t="shared" si="91"/>
        <v>#N/A</v>
      </c>
      <c r="J776" s="2" t="e">
        <f t="shared" si="93"/>
        <v>#N/A</v>
      </c>
    </row>
    <row r="777" spans="1:10" x14ac:dyDescent="0.2">
      <c r="A777" t="s">
        <v>14</v>
      </c>
      <c r="B777" s="63">
        <v>44379</v>
      </c>
      <c r="C777" s="3">
        <v>0</v>
      </c>
      <c r="D777" s="3">
        <f t="shared" si="92"/>
        <v>0</v>
      </c>
      <c r="E777" s="4" t="e">
        <f t="shared" si="88"/>
        <v>#N/A</v>
      </c>
      <c r="F777" s="7">
        <f t="shared" si="89"/>
        <v>0</v>
      </c>
      <c r="G777" s="4" t="e">
        <f t="shared" si="90"/>
        <v>#N/A</v>
      </c>
      <c r="H777" s="2" t="e">
        <f t="shared" si="91"/>
        <v>#N/A</v>
      </c>
      <c r="J777" s="2" t="e">
        <f t="shared" si="93"/>
        <v>#N/A</v>
      </c>
    </row>
    <row r="778" spans="1:10" x14ac:dyDescent="0.2">
      <c r="A778" t="s">
        <v>13</v>
      </c>
      <c r="B778" s="63">
        <v>44378</v>
      </c>
      <c r="C778" s="3">
        <v>0</v>
      </c>
      <c r="D778" s="3">
        <f t="shared" si="92"/>
        <v>0</v>
      </c>
      <c r="E778" s="4" t="e">
        <f t="shared" si="88"/>
        <v>#N/A</v>
      </c>
      <c r="F778" s="7">
        <f t="shared" si="89"/>
        <v>0</v>
      </c>
      <c r="G778" s="4" t="e">
        <f t="shared" si="90"/>
        <v>#N/A</v>
      </c>
      <c r="H778" s="2" t="e">
        <f t="shared" si="91"/>
        <v>#N/A</v>
      </c>
      <c r="J778" s="2" t="e">
        <f t="shared" si="93"/>
        <v>#N/A</v>
      </c>
    </row>
    <row r="779" spans="1:10" x14ac:dyDescent="0.2">
      <c r="A779" t="s">
        <v>12</v>
      </c>
      <c r="B779" s="63">
        <v>44377</v>
      </c>
      <c r="C779" s="3">
        <v>0</v>
      </c>
      <c r="D779" s="3">
        <f t="shared" si="92"/>
        <v>0</v>
      </c>
      <c r="E779" s="4" t="e">
        <f t="shared" si="88"/>
        <v>#N/A</v>
      </c>
      <c r="F779" s="7">
        <f t="shared" si="89"/>
        <v>0</v>
      </c>
      <c r="G779" s="4" t="e">
        <f t="shared" si="90"/>
        <v>#N/A</v>
      </c>
      <c r="H779" s="2" t="e">
        <f t="shared" si="91"/>
        <v>#N/A</v>
      </c>
      <c r="I779" s="2" t="e">
        <f>$C$1/12*1.5</f>
        <v>#N/A</v>
      </c>
      <c r="J779" s="2" t="e">
        <f>H779-$I$779</f>
        <v>#N/A</v>
      </c>
    </row>
    <row r="780" spans="1:10" x14ac:dyDescent="0.2">
      <c r="A780" t="s">
        <v>18</v>
      </c>
      <c r="B780" s="63">
        <v>44376</v>
      </c>
      <c r="C780" s="3">
        <v>0</v>
      </c>
      <c r="D780" s="3">
        <f t="shared" si="92"/>
        <v>0</v>
      </c>
      <c r="E780" s="4" t="e">
        <f t="shared" si="88"/>
        <v>#N/A</v>
      </c>
      <c r="F780" s="7">
        <f t="shared" si="89"/>
        <v>0</v>
      </c>
      <c r="G780" s="4" t="e">
        <f t="shared" si="90"/>
        <v>#N/A</v>
      </c>
      <c r="H780" s="2" t="e">
        <f t="shared" si="91"/>
        <v>#N/A</v>
      </c>
      <c r="J780" s="2" t="e">
        <f t="shared" ref="J780:J808" si="94">H780-$I$779</f>
        <v>#N/A</v>
      </c>
    </row>
    <row r="781" spans="1:10" x14ac:dyDescent="0.2">
      <c r="A781" s="8" t="s">
        <v>17</v>
      </c>
      <c r="B781" s="63">
        <v>44375</v>
      </c>
      <c r="C781" s="3">
        <v>0</v>
      </c>
      <c r="D781" s="3">
        <f t="shared" si="92"/>
        <v>0</v>
      </c>
      <c r="E781" s="4" t="e">
        <f t="shared" si="88"/>
        <v>#N/A</v>
      </c>
      <c r="F781" s="7">
        <f t="shared" si="89"/>
        <v>0</v>
      </c>
      <c r="G781" s="4" t="e">
        <f t="shared" si="90"/>
        <v>#N/A</v>
      </c>
      <c r="H781" s="2" t="e">
        <f t="shared" si="91"/>
        <v>#N/A</v>
      </c>
      <c r="J781" s="2" t="e">
        <f t="shared" si="94"/>
        <v>#N/A</v>
      </c>
    </row>
    <row r="782" spans="1:10" x14ac:dyDescent="0.2">
      <c r="A782" t="s">
        <v>16</v>
      </c>
      <c r="B782" s="58">
        <v>44374</v>
      </c>
      <c r="C782" s="3">
        <v>0</v>
      </c>
      <c r="D782" s="3">
        <f t="shared" si="92"/>
        <v>0</v>
      </c>
      <c r="E782" s="4" t="e">
        <f t="shared" si="88"/>
        <v>#N/A</v>
      </c>
      <c r="F782" s="7">
        <f t="shared" si="89"/>
        <v>0</v>
      </c>
      <c r="G782" s="4" t="e">
        <f t="shared" si="90"/>
        <v>#N/A</v>
      </c>
      <c r="H782" s="2" t="e">
        <f t="shared" si="91"/>
        <v>#N/A</v>
      </c>
      <c r="J782" s="2" t="e">
        <f t="shared" si="94"/>
        <v>#N/A</v>
      </c>
    </row>
    <row r="783" spans="1:10" x14ac:dyDescent="0.2">
      <c r="A783" t="s">
        <v>15</v>
      </c>
      <c r="B783" s="58">
        <v>44373</v>
      </c>
      <c r="C783" s="3">
        <v>0</v>
      </c>
      <c r="D783" s="3">
        <f t="shared" si="92"/>
        <v>0</v>
      </c>
      <c r="E783" s="4" t="e">
        <f t="shared" si="88"/>
        <v>#N/A</v>
      </c>
      <c r="F783" s="7">
        <f t="shared" si="89"/>
        <v>0</v>
      </c>
      <c r="G783" s="4" t="e">
        <f t="shared" si="90"/>
        <v>#N/A</v>
      </c>
      <c r="H783" s="2" t="e">
        <f t="shared" si="91"/>
        <v>#N/A</v>
      </c>
      <c r="J783" s="2" t="e">
        <f t="shared" si="94"/>
        <v>#N/A</v>
      </c>
    </row>
    <row r="784" spans="1:10" x14ac:dyDescent="0.2">
      <c r="A784" t="s">
        <v>14</v>
      </c>
      <c r="B784" s="58">
        <v>44372</v>
      </c>
      <c r="C784" s="3">
        <v>1</v>
      </c>
      <c r="D784" s="3">
        <f t="shared" si="92"/>
        <v>1</v>
      </c>
      <c r="E784" s="4" t="e">
        <f t="shared" si="88"/>
        <v>#N/A</v>
      </c>
      <c r="F784" s="7">
        <f t="shared" si="89"/>
        <v>0.20513000000000001</v>
      </c>
      <c r="G784" s="4" t="e">
        <f t="shared" si="90"/>
        <v>#N/A</v>
      </c>
      <c r="H784" s="2" t="e">
        <f t="shared" si="91"/>
        <v>#N/A</v>
      </c>
      <c r="J784" s="2" t="e">
        <f t="shared" si="94"/>
        <v>#N/A</v>
      </c>
    </row>
    <row r="785" spans="1:10" x14ac:dyDescent="0.2">
      <c r="A785" t="s">
        <v>13</v>
      </c>
      <c r="B785" s="58">
        <v>44371</v>
      </c>
      <c r="C785" s="3">
        <v>1</v>
      </c>
      <c r="D785" s="3">
        <f t="shared" si="92"/>
        <v>2</v>
      </c>
      <c r="E785" s="4" t="e">
        <f t="shared" si="88"/>
        <v>#N/A</v>
      </c>
      <c r="F785" s="7">
        <f t="shared" si="89"/>
        <v>0.41026000000000001</v>
      </c>
      <c r="G785" s="4" t="e">
        <f t="shared" si="90"/>
        <v>#N/A</v>
      </c>
      <c r="H785" s="2" t="e">
        <f t="shared" si="91"/>
        <v>#N/A</v>
      </c>
      <c r="J785" s="2" t="e">
        <f t="shared" si="94"/>
        <v>#N/A</v>
      </c>
    </row>
    <row r="786" spans="1:10" x14ac:dyDescent="0.2">
      <c r="A786" t="s">
        <v>12</v>
      </c>
      <c r="B786" s="58">
        <v>44370</v>
      </c>
      <c r="C786" s="3">
        <v>1</v>
      </c>
      <c r="D786" s="3">
        <f t="shared" si="92"/>
        <v>3</v>
      </c>
      <c r="E786" s="4" t="e">
        <f t="shared" si="88"/>
        <v>#N/A</v>
      </c>
      <c r="F786" s="7">
        <f t="shared" si="89"/>
        <v>0.61538999999999999</v>
      </c>
      <c r="G786" s="4" t="e">
        <f t="shared" si="90"/>
        <v>#N/A</v>
      </c>
      <c r="H786" s="2" t="e">
        <f t="shared" si="91"/>
        <v>#N/A</v>
      </c>
      <c r="J786" s="2" t="e">
        <f t="shared" si="94"/>
        <v>#N/A</v>
      </c>
    </row>
    <row r="787" spans="1:10" x14ac:dyDescent="0.2">
      <c r="A787" t="s">
        <v>18</v>
      </c>
      <c r="B787" s="58">
        <v>44369</v>
      </c>
      <c r="C787" s="3">
        <v>1</v>
      </c>
      <c r="D787" s="3">
        <f t="shared" si="92"/>
        <v>4</v>
      </c>
      <c r="E787" s="4" t="e">
        <f t="shared" si="88"/>
        <v>#N/A</v>
      </c>
      <c r="F787" s="7">
        <f t="shared" si="89"/>
        <v>0.82052000000000003</v>
      </c>
      <c r="G787" s="4" t="e">
        <f t="shared" si="90"/>
        <v>#N/A</v>
      </c>
      <c r="H787" s="2" t="e">
        <f t="shared" si="91"/>
        <v>#N/A</v>
      </c>
      <c r="J787" s="2" t="e">
        <f t="shared" si="94"/>
        <v>#N/A</v>
      </c>
    </row>
    <row r="788" spans="1:10" x14ac:dyDescent="0.2">
      <c r="A788" s="8" t="s">
        <v>17</v>
      </c>
      <c r="B788" s="58">
        <v>44368</v>
      </c>
      <c r="C788" s="3">
        <v>1</v>
      </c>
      <c r="D788" s="3">
        <f t="shared" si="92"/>
        <v>5</v>
      </c>
      <c r="E788" s="4" t="e">
        <f t="shared" si="88"/>
        <v>#N/A</v>
      </c>
      <c r="F788" s="7">
        <f t="shared" si="89"/>
        <v>1.02565</v>
      </c>
      <c r="G788" s="4" t="e">
        <f t="shared" si="90"/>
        <v>#N/A</v>
      </c>
      <c r="H788" s="2" t="e">
        <f t="shared" si="91"/>
        <v>#N/A</v>
      </c>
      <c r="J788" s="2" t="e">
        <f t="shared" si="94"/>
        <v>#N/A</v>
      </c>
    </row>
    <row r="789" spans="1:10" x14ac:dyDescent="0.2">
      <c r="A789" t="s">
        <v>16</v>
      </c>
      <c r="B789" s="58">
        <v>44367</v>
      </c>
      <c r="C789" s="3">
        <v>0</v>
      </c>
      <c r="D789" s="3">
        <f t="shared" si="92"/>
        <v>5</v>
      </c>
      <c r="E789" s="4" t="e">
        <f t="shared" si="88"/>
        <v>#N/A</v>
      </c>
      <c r="F789" s="7">
        <f t="shared" si="89"/>
        <v>1.02565</v>
      </c>
      <c r="G789" s="4" t="e">
        <f t="shared" si="90"/>
        <v>#N/A</v>
      </c>
      <c r="H789" s="2" t="e">
        <f t="shared" si="91"/>
        <v>#N/A</v>
      </c>
      <c r="J789" s="2" t="e">
        <f t="shared" si="94"/>
        <v>#N/A</v>
      </c>
    </row>
    <row r="790" spans="1:10" x14ac:dyDescent="0.2">
      <c r="A790" t="s">
        <v>15</v>
      </c>
      <c r="B790" s="58">
        <v>44366</v>
      </c>
      <c r="C790" s="3">
        <v>0</v>
      </c>
      <c r="D790" s="3">
        <f t="shared" si="92"/>
        <v>5</v>
      </c>
      <c r="E790" s="4" t="e">
        <f t="shared" si="88"/>
        <v>#N/A</v>
      </c>
      <c r="F790" s="7">
        <f t="shared" si="89"/>
        <v>1.02565</v>
      </c>
      <c r="G790" s="4" t="e">
        <f t="shared" si="90"/>
        <v>#N/A</v>
      </c>
      <c r="H790" s="2" t="e">
        <f t="shared" si="91"/>
        <v>#N/A</v>
      </c>
      <c r="J790" s="2" t="e">
        <f t="shared" si="94"/>
        <v>#N/A</v>
      </c>
    </row>
    <row r="791" spans="1:10" x14ac:dyDescent="0.2">
      <c r="A791" t="s">
        <v>14</v>
      </c>
      <c r="B791" s="58">
        <v>44365</v>
      </c>
      <c r="C791" s="3">
        <v>1</v>
      </c>
      <c r="D791" s="3">
        <f t="shared" si="92"/>
        <v>6</v>
      </c>
      <c r="E791" s="4" t="e">
        <f t="shared" si="88"/>
        <v>#N/A</v>
      </c>
      <c r="F791" s="7">
        <f t="shared" si="89"/>
        <v>1.23078</v>
      </c>
      <c r="G791" s="4" t="e">
        <f t="shared" si="90"/>
        <v>#N/A</v>
      </c>
      <c r="H791" s="2" t="e">
        <f t="shared" si="91"/>
        <v>#N/A</v>
      </c>
      <c r="J791" s="2" t="e">
        <f t="shared" si="94"/>
        <v>#N/A</v>
      </c>
    </row>
    <row r="792" spans="1:10" x14ac:dyDescent="0.2">
      <c r="A792" t="s">
        <v>13</v>
      </c>
      <c r="B792" s="58">
        <v>44364</v>
      </c>
      <c r="C792" s="3">
        <v>1</v>
      </c>
      <c r="D792" s="3">
        <f t="shared" si="92"/>
        <v>7</v>
      </c>
      <c r="E792" s="4" t="e">
        <f t="shared" si="88"/>
        <v>#N/A</v>
      </c>
      <c r="F792" s="7">
        <f t="shared" si="89"/>
        <v>1.43591</v>
      </c>
      <c r="G792" s="4" t="e">
        <f t="shared" si="90"/>
        <v>#N/A</v>
      </c>
      <c r="H792" s="2" t="e">
        <f t="shared" si="91"/>
        <v>#N/A</v>
      </c>
      <c r="J792" s="2" t="e">
        <f t="shared" si="94"/>
        <v>#N/A</v>
      </c>
    </row>
    <row r="793" spans="1:10" x14ac:dyDescent="0.2">
      <c r="A793" t="s">
        <v>12</v>
      </c>
      <c r="B793" s="58">
        <v>44363</v>
      </c>
      <c r="C793" s="3">
        <v>1</v>
      </c>
      <c r="D793" s="3">
        <f t="shared" si="92"/>
        <v>8</v>
      </c>
      <c r="E793" s="4" t="e">
        <f t="shared" si="88"/>
        <v>#N/A</v>
      </c>
      <c r="F793" s="7">
        <f t="shared" si="89"/>
        <v>1.6410400000000001</v>
      </c>
      <c r="G793" s="4" t="e">
        <f t="shared" si="90"/>
        <v>#N/A</v>
      </c>
      <c r="H793" s="2" t="e">
        <f t="shared" si="91"/>
        <v>#N/A</v>
      </c>
      <c r="J793" s="2" t="e">
        <f t="shared" si="94"/>
        <v>#N/A</v>
      </c>
    </row>
    <row r="794" spans="1:10" x14ac:dyDescent="0.2">
      <c r="A794" t="s">
        <v>18</v>
      </c>
      <c r="B794" s="58">
        <v>44362</v>
      </c>
      <c r="C794" s="3">
        <v>1</v>
      </c>
      <c r="D794" s="3">
        <f t="shared" si="92"/>
        <v>9</v>
      </c>
      <c r="E794" s="4" t="e">
        <f t="shared" si="88"/>
        <v>#N/A</v>
      </c>
      <c r="F794" s="7">
        <f t="shared" si="89"/>
        <v>1.8461700000000001</v>
      </c>
      <c r="G794" s="4" t="e">
        <f t="shared" si="90"/>
        <v>#N/A</v>
      </c>
      <c r="H794" s="2" t="e">
        <f t="shared" si="91"/>
        <v>#N/A</v>
      </c>
      <c r="J794" s="2" t="e">
        <f t="shared" si="94"/>
        <v>#N/A</v>
      </c>
    </row>
    <row r="795" spans="1:10" x14ac:dyDescent="0.2">
      <c r="A795" s="8" t="s">
        <v>17</v>
      </c>
      <c r="B795" s="58">
        <v>44361</v>
      </c>
      <c r="C795" s="3">
        <v>1</v>
      </c>
      <c r="D795" s="3">
        <f t="shared" si="92"/>
        <v>10</v>
      </c>
      <c r="E795" s="4" t="e">
        <f t="shared" si="88"/>
        <v>#N/A</v>
      </c>
      <c r="F795" s="7">
        <f t="shared" si="89"/>
        <v>2.0512999999999999</v>
      </c>
      <c r="G795" s="4" t="e">
        <f t="shared" si="90"/>
        <v>#N/A</v>
      </c>
      <c r="H795" s="2" t="e">
        <f t="shared" si="91"/>
        <v>#N/A</v>
      </c>
      <c r="J795" s="2" t="e">
        <f t="shared" si="94"/>
        <v>#N/A</v>
      </c>
    </row>
    <row r="796" spans="1:10" x14ac:dyDescent="0.2">
      <c r="A796" t="s">
        <v>16</v>
      </c>
      <c r="B796" s="58">
        <v>44360</v>
      </c>
      <c r="C796" s="3">
        <v>0</v>
      </c>
      <c r="D796" s="3">
        <f t="shared" si="92"/>
        <v>10</v>
      </c>
      <c r="E796" s="4" t="e">
        <f t="shared" si="88"/>
        <v>#N/A</v>
      </c>
      <c r="F796" s="7">
        <f t="shared" si="89"/>
        <v>2.0512999999999999</v>
      </c>
      <c r="G796" s="4" t="e">
        <f t="shared" si="90"/>
        <v>#N/A</v>
      </c>
      <c r="H796" s="2" t="e">
        <f t="shared" si="91"/>
        <v>#N/A</v>
      </c>
      <c r="J796" s="2" t="e">
        <f t="shared" si="94"/>
        <v>#N/A</v>
      </c>
    </row>
    <row r="797" spans="1:10" x14ac:dyDescent="0.2">
      <c r="A797" t="s">
        <v>15</v>
      </c>
      <c r="B797" s="58">
        <v>44359</v>
      </c>
      <c r="C797" s="3">
        <v>0</v>
      </c>
      <c r="D797" s="3">
        <f t="shared" si="92"/>
        <v>10</v>
      </c>
      <c r="E797" s="4" t="e">
        <f t="shared" ref="E797:E860" si="95">D797/235*$C$1</f>
        <v>#N/A</v>
      </c>
      <c r="F797" s="7">
        <f t="shared" ref="F797:F860" si="96">D797*0.20513</f>
        <v>2.0512999999999999</v>
      </c>
      <c r="G797" s="4" t="e">
        <f t="shared" ref="G797:G860" si="97">F797/235*$C$1</f>
        <v>#N/A</v>
      </c>
      <c r="H797" s="2" t="e">
        <f t="shared" ref="H797:H860" si="98">E797+G797</f>
        <v>#N/A</v>
      </c>
      <c r="J797" s="2" t="e">
        <f t="shared" si="94"/>
        <v>#N/A</v>
      </c>
    </row>
    <row r="798" spans="1:10" x14ac:dyDescent="0.2">
      <c r="A798" t="s">
        <v>14</v>
      </c>
      <c r="B798" s="58">
        <v>44358</v>
      </c>
      <c r="C798" s="3">
        <v>1</v>
      </c>
      <c r="D798" s="3">
        <f t="shared" ref="D798:D861" si="99">D797+C798</f>
        <v>11</v>
      </c>
      <c r="E798" s="4" t="e">
        <f t="shared" si="95"/>
        <v>#N/A</v>
      </c>
      <c r="F798" s="7">
        <f t="shared" si="96"/>
        <v>2.2564299999999999</v>
      </c>
      <c r="G798" s="4" t="e">
        <f t="shared" si="97"/>
        <v>#N/A</v>
      </c>
      <c r="H798" s="2" t="e">
        <f t="shared" si="98"/>
        <v>#N/A</v>
      </c>
      <c r="J798" s="2" t="e">
        <f t="shared" si="94"/>
        <v>#N/A</v>
      </c>
    </row>
    <row r="799" spans="1:10" x14ac:dyDescent="0.2">
      <c r="A799" t="s">
        <v>13</v>
      </c>
      <c r="B799" s="58">
        <v>44357</v>
      </c>
      <c r="C799" s="3">
        <v>1</v>
      </c>
      <c r="D799" s="3">
        <f t="shared" si="99"/>
        <v>12</v>
      </c>
      <c r="E799" s="4" t="e">
        <f t="shared" si="95"/>
        <v>#N/A</v>
      </c>
      <c r="F799" s="7">
        <f t="shared" si="96"/>
        <v>2.46156</v>
      </c>
      <c r="G799" s="4" t="e">
        <f t="shared" si="97"/>
        <v>#N/A</v>
      </c>
      <c r="H799" s="2" t="e">
        <f t="shared" si="98"/>
        <v>#N/A</v>
      </c>
      <c r="J799" s="2" t="e">
        <f t="shared" si="94"/>
        <v>#N/A</v>
      </c>
    </row>
    <row r="800" spans="1:10" x14ac:dyDescent="0.2">
      <c r="A800" t="s">
        <v>12</v>
      </c>
      <c r="B800" s="58">
        <v>44356</v>
      </c>
      <c r="C800" s="3">
        <v>1</v>
      </c>
      <c r="D800" s="3">
        <f t="shared" si="99"/>
        <v>13</v>
      </c>
      <c r="E800" s="4" t="e">
        <f t="shared" si="95"/>
        <v>#N/A</v>
      </c>
      <c r="F800" s="7">
        <f t="shared" si="96"/>
        <v>2.66669</v>
      </c>
      <c r="G800" s="4" t="e">
        <f t="shared" si="97"/>
        <v>#N/A</v>
      </c>
      <c r="H800" s="2" t="e">
        <f t="shared" si="98"/>
        <v>#N/A</v>
      </c>
      <c r="J800" s="2" t="e">
        <f t="shared" si="94"/>
        <v>#N/A</v>
      </c>
    </row>
    <row r="801" spans="1:10" x14ac:dyDescent="0.2">
      <c r="A801" t="s">
        <v>18</v>
      </c>
      <c r="B801" s="58">
        <v>44355</v>
      </c>
      <c r="C801" s="3">
        <v>1</v>
      </c>
      <c r="D801" s="3">
        <f t="shared" si="99"/>
        <v>14</v>
      </c>
      <c r="E801" s="4" t="e">
        <f t="shared" si="95"/>
        <v>#N/A</v>
      </c>
      <c r="F801" s="7">
        <f t="shared" si="96"/>
        <v>2.87182</v>
      </c>
      <c r="G801" s="4" t="e">
        <f t="shared" si="97"/>
        <v>#N/A</v>
      </c>
      <c r="H801" s="2" t="e">
        <f t="shared" si="98"/>
        <v>#N/A</v>
      </c>
      <c r="J801" s="2" t="e">
        <f t="shared" si="94"/>
        <v>#N/A</v>
      </c>
    </row>
    <row r="802" spans="1:10" x14ac:dyDescent="0.2">
      <c r="A802" s="8" t="s">
        <v>17</v>
      </c>
      <c r="B802" s="58">
        <v>44354</v>
      </c>
      <c r="C802" s="3">
        <v>1</v>
      </c>
      <c r="D802" s="3">
        <f t="shared" si="99"/>
        <v>15</v>
      </c>
      <c r="E802" s="4" t="e">
        <f t="shared" si="95"/>
        <v>#N/A</v>
      </c>
      <c r="F802" s="7">
        <f t="shared" si="96"/>
        <v>3.0769500000000001</v>
      </c>
      <c r="G802" s="4" t="e">
        <f t="shared" si="97"/>
        <v>#N/A</v>
      </c>
      <c r="H802" s="2" t="e">
        <f t="shared" si="98"/>
        <v>#N/A</v>
      </c>
      <c r="J802" s="2" t="e">
        <f t="shared" si="94"/>
        <v>#N/A</v>
      </c>
    </row>
    <row r="803" spans="1:10" x14ac:dyDescent="0.2">
      <c r="A803" t="s">
        <v>16</v>
      </c>
      <c r="B803" s="58">
        <v>44353</v>
      </c>
      <c r="C803" s="3">
        <v>0</v>
      </c>
      <c r="D803" s="3">
        <f t="shared" si="99"/>
        <v>15</v>
      </c>
      <c r="E803" s="4" t="e">
        <f t="shared" si="95"/>
        <v>#N/A</v>
      </c>
      <c r="F803" s="7">
        <f t="shared" si="96"/>
        <v>3.0769500000000001</v>
      </c>
      <c r="G803" s="4" t="e">
        <f t="shared" si="97"/>
        <v>#N/A</v>
      </c>
      <c r="H803" s="2" t="e">
        <f t="shared" si="98"/>
        <v>#N/A</v>
      </c>
      <c r="J803" s="2" t="e">
        <f t="shared" si="94"/>
        <v>#N/A</v>
      </c>
    </row>
    <row r="804" spans="1:10" x14ac:dyDescent="0.2">
      <c r="A804" t="s">
        <v>15</v>
      </c>
      <c r="B804" s="58">
        <v>44352</v>
      </c>
      <c r="C804" s="3">
        <v>0</v>
      </c>
      <c r="D804" s="3">
        <f t="shared" si="99"/>
        <v>15</v>
      </c>
      <c r="E804" s="4" t="e">
        <f t="shared" si="95"/>
        <v>#N/A</v>
      </c>
      <c r="F804" s="7">
        <f t="shared" si="96"/>
        <v>3.0769500000000001</v>
      </c>
      <c r="G804" s="4" t="e">
        <f t="shared" si="97"/>
        <v>#N/A</v>
      </c>
      <c r="H804" s="2" t="e">
        <f t="shared" si="98"/>
        <v>#N/A</v>
      </c>
      <c r="J804" s="2" t="e">
        <f t="shared" si="94"/>
        <v>#N/A</v>
      </c>
    </row>
    <row r="805" spans="1:10" x14ac:dyDescent="0.2">
      <c r="A805" t="s">
        <v>14</v>
      </c>
      <c r="B805" s="58">
        <v>44351</v>
      </c>
      <c r="C805" s="3">
        <v>1</v>
      </c>
      <c r="D805" s="3">
        <f t="shared" si="99"/>
        <v>16</v>
      </c>
      <c r="E805" s="4" t="e">
        <f t="shared" si="95"/>
        <v>#N/A</v>
      </c>
      <c r="F805" s="7">
        <f t="shared" si="96"/>
        <v>3.2820800000000001</v>
      </c>
      <c r="G805" s="4" t="e">
        <f t="shared" si="97"/>
        <v>#N/A</v>
      </c>
      <c r="H805" s="2" t="e">
        <f t="shared" si="98"/>
        <v>#N/A</v>
      </c>
      <c r="J805" s="2" t="e">
        <f t="shared" si="94"/>
        <v>#N/A</v>
      </c>
    </row>
    <row r="806" spans="1:10" x14ac:dyDescent="0.2">
      <c r="A806" t="s">
        <v>13</v>
      </c>
      <c r="B806" s="58">
        <v>44350</v>
      </c>
      <c r="C806" s="3">
        <v>1</v>
      </c>
      <c r="D806" s="3">
        <f t="shared" si="99"/>
        <v>17</v>
      </c>
      <c r="E806" s="4" t="e">
        <f t="shared" si="95"/>
        <v>#N/A</v>
      </c>
      <c r="F806" s="7">
        <f t="shared" si="96"/>
        <v>3.4872100000000001</v>
      </c>
      <c r="G806" s="4" t="e">
        <f t="shared" si="97"/>
        <v>#N/A</v>
      </c>
      <c r="H806" s="2" t="e">
        <f t="shared" si="98"/>
        <v>#N/A</v>
      </c>
      <c r="J806" s="2" t="e">
        <f t="shared" si="94"/>
        <v>#N/A</v>
      </c>
    </row>
    <row r="807" spans="1:10" x14ac:dyDescent="0.2">
      <c r="A807" t="s">
        <v>12</v>
      </c>
      <c r="B807" s="58">
        <v>44349</v>
      </c>
      <c r="C807" s="3">
        <v>1</v>
      </c>
      <c r="D807" s="3">
        <f t="shared" si="99"/>
        <v>18</v>
      </c>
      <c r="E807" s="4" t="e">
        <f t="shared" si="95"/>
        <v>#N/A</v>
      </c>
      <c r="F807" s="7">
        <f t="shared" si="96"/>
        <v>3.6923400000000002</v>
      </c>
      <c r="G807" s="4" t="e">
        <f t="shared" si="97"/>
        <v>#N/A</v>
      </c>
      <c r="H807" s="2" t="e">
        <f t="shared" si="98"/>
        <v>#N/A</v>
      </c>
      <c r="J807" s="2" t="e">
        <f t="shared" si="94"/>
        <v>#N/A</v>
      </c>
    </row>
    <row r="808" spans="1:10" x14ac:dyDescent="0.2">
      <c r="A808" t="s">
        <v>18</v>
      </c>
      <c r="B808" s="58">
        <v>44348</v>
      </c>
      <c r="C808" s="3">
        <v>1</v>
      </c>
      <c r="D808" s="3">
        <f t="shared" si="99"/>
        <v>19</v>
      </c>
      <c r="E808" s="4" t="e">
        <f t="shared" si="95"/>
        <v>#N/A</v>
      </c>
      <c r="F808" s="7">
        <f t="shared" si="96"/>
        <v>3.8974700000000002</v>
      </c>
      <c r="G808" s="4" t="e">
        <f t="shared" si="97"/>
        <v>#N/A</v>
      </c>
      <c r="H808" s="2" t="e">
        <f t="shared" si="98"/>
        <v>#N/A</v>
      </c>
      <c r="J808" s="2" t="e">
        <f t="shared" si="94"/>
        <v>#N/A</v>
      </c>
    </row>
    <row r="809" spans="1:10" x14ac:dyDescent="0.2">
      <c r="A809" s="8" t="s">
        <v>17</v>
      </c>
      <c r="B809" s="58">
        <v>44347</v>
      </c>
      <c r="C809" s="3">
        <v>1</v>
      </c>
      <c r="D809" s="3">
        <f t="shared" si="99"/>
        <v>20</v>
      </c>
      <c r="E809" s="4" t="e">
        <f t="shared" si="95"/>
        <v>#N/A</v>
      </c>
      <c r="F809" s="7">
        <f t="shared" si="96"/>
        <v>4.1025999999999998</v>
      </c>
      <c r="G809" s="4" t="e">
        <f t="shared" si="97"/>
        <v>#N/A</v>
      </c>
      <c r="H809" s="2" t="e">
        <f t="shared" si="98"/>
        <v>#N/A</v>
      </c>
      <c r="I809" s="2" t="e">
        <f>$C$1/12*2.5</f>
        <v>#N/A</v>
      </c>
      <c r="J809" s="2" t="e">
        <f>H809-$I$809</f>
        <v>#N/A</v>
      </c>
    </row>
    <row r="810" spans="1:10" x14ac:dyDescent="0.2">
      <c r="A810" t="s">
        <v>16</v>
      </c>
      <c r="B810" s="58">
        <v>44346</v>
      </c>
      <c r="C810" s="3">
        <v>0</v>
      </c>
      <c r="D810" s="3">
        <f t="shared" si="99"/>
        <v>20</v>
      </c>
      <c r="E810" s="4" t="e">
        <f t="shared" si="95"/>
        <v>#N/A</v>
      </c>
      <c r="F810" s="7">
        <f t="shared" si="96"/>
        <v>4.1025999999999998</v>
      </c>
      <c r="G810" s="4" t="e">
        <f t="shared" si="97"/>
        <v>#N/A</v>
      </c>
      <c r="H810" s="2" t="e">
        <f t="shared" si="98"/>
        <v>#N/A</v>
      </c>
      <c r="J810" s="2" t="e">
        <f t="shared" ref="J810:J839" si="100">H810-$I$809</f>
        <v>#N/A</v>
      </c>
    </row>
    <row r="811" spans="1:10" x14ac:dyDescent="0.2">
      <c r="A811" t="s">
        <v>15</v>
      </c>
      <c r="B811" s="58">
        <v>44345</v>
      </c>
      <c r="C811" s="3">
        <v>0</v>
      </c>
      <c r="D811" s="3">
        <f t="shared" si="99"/>
        <v>20</v>
      </c>
      <c r="E811" s="4" t="e">
        <f t="shared" si="95"/>
        <v>#N/A</v>
      </c>
      <c r="F811" s="7">
        <f t="shared" si="96"/>
        <v>4.1025999999999998</v>
      </c>
      <c r="G811" s="4" t="e">
        <f t="shared" si="97"/>
        <v>#N/A</v>
      </c>
      <c r="H811" s="2" t="e">
        <f t="shared" si="98"/>
        <v>#N/A</v>
      </c>
      <c r="J811" s="2" t="e">
        <f t="shared" si="100"/>
        <v>#N/A</v>
      </c>
    </row>
    <row r="812" spans="1:10" x14ac:dyDescent="0.2">
      <c r="A812" t="s">
        <v>14</v>
      </c>
      <c r="B812" s="58">
        <v>44344</v>
      </c>
      <c r="C812" s="3">
        <v>1</v>
      </c>
      <c r="D812" s="3">
        <f t="shared" si="99"/>
        <v>21</v>
      </c>
      <c r="E812" s="4" t="e">
        <f t="shared" si="95"/>
        <v>#N/A</v>
      </c>
      <c r="F812" s="7">
        <f t="shared" si="96"/>
        <v>4.3077300000000003</v>
      </c>
      <c r="G812" s="4" t="e">
        <f t="shared" si="97"/>
        <v>#N/A</v>
      </c>
      <c r="H812" s="2" t="e">
        <f t="shared" si="98"/>
        <v>#N/A</v>
      </c>
      <c r="J812" s="2" t="e">
        <f t="shared" si="100"/>
        <v>#N/A</v>
      </c>
    </row>
    <row r="813" spans="1:10" x14ac:dyDescent="0.2">
      <c r="A813" t="s">
        <v>13</v>
      </c>
      <c r="B813" s="58">
        <v>44343</v>
      </c>
      <c r="C813" s="3">
        <v>1</v>
      </c>
      <c r="D813" s="3">
        <f t="shared" si="99"/>
        <v>22</v>
      </c>
      <c r="E813" s="4" t="e">
        <f t="shared" si="95"/>
        <v>#N/A</v>
      </c>
      <c r="F813" s="7">
        <f t="shared" si="96"/>
        <v>4.5128599999999999</v>
      </c>
      <c r="G813" s="4" t="e">
        <f t="shared" si="97"/>
        <v>#N/A</v>
      </c>
      <c r="H813" s="2" t="e">
        <f t="shared" si="98"/>
        <v>#N/A</v>
      </c>
      <c r="J813" s="2" t="e">
        <f t="shared" si="100"/>
        <v>#N/A</v>
      </c>
    </row>
    <row r="814" spans="1:10" x14ac:dyDescent="0.2">
      <c r="A814" t="s">
        <v>12</v>
      </c>
      <c r="B814" s="58">
        <v>44342</v>
      </c>
      <c r="C814" s="3">
        <v>1</v>
      </c>
      <c r="D814" s="3">
        <f t="shared" si="99"/>
        <v>23</v>
      </c>
      <c r="E814" s="4" t="e">
        <f t="shared" si="95"/>
        <v>#N/A</v>
      </c>
      <c r="F814" s="7">
        <f t="shared" si="96"/>
        <v>4.7179900000000004</v>
      </c>
      <c r="G814" s="4" t="e">
        <f t="shared" si="97"/>
        <v>#N/A</v>
      </c>
      <c r="H814" s="2" t="e">
        <f t="shared" si="98"/>
        <v>#N/A</v>
      </c>
      <c r="J814" s="2" t="e">
        <f t="shared" si="100"/>
        <v>#N/A</v>
      </c>
    </row>
    <row r="815" spans="1:10" x14ac:dyDescent="0.2">
      <c r="A815" t="s">
        <v>18</v>
      </c>
      <c r="B815" s="58">
        <v>44341</v>
      </c>
      <c r="C815" s="3">
        <v>1</v>
      </c>
      <c r="D815" s="3">
        <f t="shared" si="99"/>
        <v>24</v>
      </c>
      <c r="E815" s="4" t="e">
        <f t="shared" si="95"/>
        <v>#N/A</v>
      </c>
      <c r="F815" s="7">
        <f t="shared" si="96"/>
        <v>4.9231199999999999</v>
      </c>
      <c r="G815" s="4" t="e">
        <f t="shared" si="97"/>
        <v>#N/A</v>
      </c>
      <c r="H815" s="2" t="e">
        <f t="shared" si="98"/>
        <v>#N/A</v>
      </c>
      <c r="J815" s="2" t="e">
        <f t="shared" si="100"/>
        <v>#N/A</v>
      </c>
    </row>
    <row r="816" spans="1:10" x14ac:dyDescent="0.2">
      <c r="A816" s="8" t="s">
        <v>17</v>
      </c>
      <c r="B816" s="64">
        <v>44340</v>
      </c>
      <c r="C816" s="3">
        <v>0</v>
      </c>
      <c r="D816" s="3">
        <f t="shared" si="99"/>
        <v>24</v>
      </c>
      <c r="E816" s="4" t="e">
        <f t="shared" si="95"/>
        <v>#N/A</v>
      </c>
      <c r="F816" s="7">
        <f t="shared" si="96"/>
        <v>4.9231199999999999</v>
      </c>
      <c r="G816" s="4" t="e">
        <f t="shared" si="97"/>
        <v>#N/A</v>
      </c>
      <c r="H816" s="2" t="e">
        <f t="shared" si="98"/>
        <v>#N/A</v>
      </c>
      <c r="J816" s="2" t="e">
        <f t="shared" si="100"/>
        <v>#N/A</v>
      </c>
    </row>
    <row r="817" spans="1:10" x14ac:dyDescent="0.2">
      <c r="A817" t="s">
        <v>16</v>
      </c>
      <c r="B817" s="58">
        <v>44339</v>
      </c>
      <c r="C817" s="3">
        <v>0</v>
      </c>
      <c r="D817" s="3">
        <f t="shared" si="99"/>
        <v>24</v>
      </c>
      <c r="E817" s="4" t="e">
        <f t="shared" si="95"/>
        <v>#N/A</v>
      </c>
      <c r="F817" s="7">
        <f t="shared" si="96"/>
        <v>4.9231199999999999</v>
      </c>
      <c r="G817" s="4" t="e">
        <f t="shared" si="97"/>
        <v>#N/A</v>
      </c>
      <c r="H817" s="2" t="e">
        <f t="shared" si="98"/>
        <v>#N/A</v>
      </c>
      <c r="J817" s="2" t="e">
        <f t="shared" si="100"/>
        <v>#N/A</v>
      </c>
    </row>
    <row r="818" spans="1:10" x14ac:dyDescent="0.2">
      <c r="A818" t="s">
        <v>15</v>
      </c>
      <c r="B818" s="58">
        <v>44338</v>
      </c>
      <c r="C818" s="3">
        <v>0</v>
      </c>
      <c r="D818" s="3">
        <f t="shared" si="99"/>
        <v>24</v>
      </c>
      <c r="E818" s="4" t="e">
        <f t="shared" si="95"/>
        <v>#N/A</v>
      </c>
      <c r="F818" s="7">
        <f t="shared" si="96"/>
        <v>4.9231199999999999</v>
      </c>
      <c r="G818" s="4" t="e">
        <f t="shared" si="97"/>
        <v>#N/A</v>
      </c>
      <c r="H818" s="2" t="e">
        <f t="shared" si="98"/>
        <v>#N/A</v>
      </c>
      <c r="J818" s="2" t="e">
        <f t="shared" si="100"/>
        <v>#N/A</v>
      </c>
    </row>
    <row r="819" spans="1:10" x14ac:dyDescent="0.2">
      <c r="A819" t="s">
        <v>14</v>
      </c>
      <c r="B819" s="58">
        <v>44337</v>
      </c>
      <c r="C819" s="3">
        <v>1</v>
      </c>
      <c r="D819" s="3">
        <f t="shared" si="99"/>
        <v>25</v>
      </c>
      <c r="E819" s="4" t="e">
        <f t="shared" si="95"/>
        <v>#N/A</v>
      </c>
      <c r="F819" s="7">
        <f t="shared" si="96"/>
        <v>5.1282500000000004</v>
      </c>
      <c r="G819" s="4" t="e">
        <f t="shared" si="97"/>
        <v>#N/A</v>
      </c>
      <c r="H819" s="2" t="e">
        <f t="shared" si="98"/>
        <v>#N/A</v>
      </c>
      <c r="J819" s="2" t="e">
        <f t="shared" si="100"/>
        <v>#N/A</v>
      </c>
    </row>
    <row r="820" spans="1:10" x14ac:dyDescent="0.2">
      <c r="A820" t="s">
        <v>13</v>
      </c>
      <c r="B820" s="58">
        <v>44336</v>
      </c>
      <c r="C820" s="3">
        <v>1</v>
      </c>
      <c r="D820" s="3">
        <f t="shared" si="99"/>
        <v>26</v>
      </c>
      <c r="E820" s="4" t="e">
        <f t="shared" si="95"/>
        <v>#N/A</v>
      </c>
      <c r="F820" s="7">
        <f t="shared" si="96"/>
        <v>5.33338</v>
      </c>
      <c r="G820" s="4" t="e">
        <f t="shared" si="97"/>
        <v>#N/A</v>
      </c>
      <c r="H820" s="2" t="e">
        <f t="shared" si="98"/>
        <v>#N/A</v>
      </c>
      <c r="J820" s="2" t="e">
        <f t="shared" si="100"/>
        <v>#N/A</v>
      </c>
    </row>
    <row r="821" spans="1:10" x14ac:dyDescent="0.2">
      <c r="A821" t="s">
        <v>12</v>
      </c>
      <c r="B821" s="58">
        <v>44335</v>
      </c>
      <c r="C821" s="3">
        <v>1</v>
      </c>
      <c r="D821" s="3">
        <f t="shared" si="99"/>
        <v>27</v>
      </c>
      <c r="E821" s="4" t="e">
        <f t="shared" si="95"/>
        <v>#N/A</v>
      </c>
      <c r="F821" s="7">
        <f t="shared" si="96"/>
        <v>5.5385100000000005</v>
      </c>
      <c r="G821" s="4" t="e">
        <f t="shared" si="97"/>
        <v>#N/A</v>
      </c>
      <c r="H821" s="2" t="e">
        <f t="shared" si="98"/>
        <v>#N/A</v>
      </c>
      <c r="J821" s="2" t="e">
        <f t="shared" si="100"/>
        <v>#N/A</v>
      </c>
    </row>
    <row r="822" spans="1:10" x14ac:dyDescent="0.2">
      <c r="A822" t="s">
        <v>18</v>
      </c>
      <c r="B822" s="58">
        <v>44334</v>
      </c>
      <c r="C822" s="3">
        <v>1</v>
      </c>
      <c r="D822" s="3">
        <f t="shared" si="99"/>
        <v>28</v>
      </c>
      <c r="E822" s="4" t="e">
        <f t="shared" si="95"/>
        <v>#N/A</v>
      </c>
      <c r="F822" s="7">
        <f t="shared" si="96"/>
        <v>5.7436400000000001</v>
      </c>
      <c r="G822" s="4" t="e">
        <f t="shared" si="97"/>
        <v>#N/A</v>
      </c>
      <c r="H822" s="2" t="e">
        <f t="shared" si="98"/>
        <v>#N/A</v>
      </c>
      <c r="J822" s="2" t="e">
        <f t="shared" si="100"/>
        <v>#N/A</v>
      </c>
    </row>
    <row r="823" spans="1:10" x14ac:dyDescent="0.2">
      <c r="A823" s="8" t="s">
        <v>17</v>
      </c>
      <c r="B823" s="58">
        <v>44333</v>
      </c>
      <c r="C823" s="3">
        <v>1</v>
      </c>
      <c r="D823" s="3">
        <f t="shared" si="99"/>
        <v>29</v>
      </c>
      <c r="E823" s="4" t="e">
        <f t="shared" si="95"/>
        <v>#N/A</v>
      </c>
      <c r="F823" s="7">
        <f t="shared" si="96"/>
        <v>5.9487700000000006</v>
      </c>
      <c r="G823" s="4" t="e">
        <f t="shared" si="97"/>
        <v>#N/A</v>
      </c>
      <c r="H823" s="2" t="e">
        <f t="shared" si="98"/>
        <v>#N/A</v>
      </c>
      <c r="J823" s="2" t="e">
        <f t="shared" si="100"/>
        <v>#N/A</v>
      </c>
    </row>
    <row r="824" spans="1:10" x14ac:dyDescent="0.2">
      <c r="A824" t="s">
        <v>16</v>
      </c>
      <c r="B824" s="58">
        <v>44332</v>
      </c>
      <c r="C824" s="3">
        <v>0</v>
      </c>
      <c r="D824" s="3">
        <f t="shared" si="99"/>
        <v>29</v>
      </c>
      <c r="E824" s="4" t="e">
        <f t="shared" si="95"/>
        <v>#N/A</v>
      </c>
      <c r="F824" s="7">
        <f t="shared" si="96"/>
        <v>5.9487700000000006</v>
      </c>
      <c r="G824" s="4" t="e">
        <f t="shared" si="97"/>
        <v>#N/A</v>
      </c>
      <c r="H824" s="2" t="e">
        <f t="shared" si="98"/>
        <v>#N/A</v>
      </c>
      <c r="J824" s="2" t="e">
        <f t="shared" si="100"/>
        <v>#N/A</v>
      </c>
    </row>
    <row r="825" spans="1:10" x14ac:dyDescent="0.2">
      <c r="A825" t="s">
        <v>15</v>
      </c>
      <c r="B825" s="58">
        <v>44331</v>
      </c>
      <c r="C825" s="3">
        <v>0</v>
      </c>
      <c r="D825" s="3">
        <f t="shared" si="99"/>
        <v>29</v>
      </c>
      <c r="E825" s="4" t="e">
        <f t="shared" si="95"/>
        <v>#N/A</v>
      </c>
      <c r="F825" s="7">
        <f t="shared" si="96"/>
        <v>5.9487700000000006</v>
      </c>
      <c r="G825" s="4" t="e">
        <f t="shared" si="97"/>
        <v>#N/A</v>
      </c>
      <c r="H825" s="2" t="e">
        <f t="shared" si="98"/>
        <v>#N/A</v>
      </c>
      <c r="J825" s="2" t="e">
        <f t="shared" si="100"/>
        <v>#N/A</v>
      </c>
    </row>
    <row r="826" spans="1:10" x14ac:dyDescent="0.2">
      <c r="A826" t="s">
        <v>14</v>
      </c>
      <c r="B826" s="58">
        <v>44330</v>
      </c>
      <c r="C826" s="3">
        <v>1</v>
      </c>
      <c r="D826" s="3">
        <f t="shared" si="99"/>
        <v>30</v>
      </c>
      <c r="E826" s="4" t="e">
        <f t="shared" si="95"/>
        <v>#N/A</v>
      </c>
      <c r="F826" s="7">
        <f t="shared" si="96"/>
        <v>6.1539000000000001</v>
      </c>
      <c r="G826" s="4" t="e">
        <f t="shared" si="97"/>
        <v>#N/A</v>
      </c>
      <c r="H826" s="2" t="e">
        <f t="shared" si="98"/>
        <v>#N/A</v>
      </c>
      <c r="J826" s="2" t="e">
        <f t="shared" si="100"/>
        <v>#N/A</v>
      </c>
    </row>
    <row r="827" spans="1:10" x14ac:dyDescent="0.2">
      <c r="A827" t="s">
        <v>13</v>
      </c>
      <c r="B827" s="58">
        <v>44329</v>
      </c>
      <c r="C827" s="3">
        <v>1</v>
      </c>
      <c r="D827" s="3">
        <f t="shared" si="99"/>
        <v>31</v>
      </c>
      <c r="E827" s="4" t="e">
        <f t="shared" si="95"/>
        <v>#N/A</v>
      </c>
      <c r="F827" s="7">
        <f t="shared" si="96"/>
        <v>6.3590300000000006</v>
      </c>
      <c r="G827" s="4" t="e">
        <f t="shared" si="97"/>
        <v>#N/A</v>
      </c>
      <c r="H827" s="2" t="e">
        <f t="shared" si="98"/>
        <v>#N/A</v>
      </c>
      <c r="J827" s="2" t="e">
        <f t="shared" si="100"/>
        <v>#N/A</v>
      </c>
    </row>
    <row r="828" spans="1:10" x14ac:dyDescent="0.2">
      <c r="A828" t="s">
        <v>12</v>
      </c>
      <c r="B828" s="58">
        <v>44328</v>
      </c>
      <c r="C828" s="3">
        <v>1</v>
      </c>
      <c r="D828" s="3">
        <f t="shared" si="99"/>
        <v>32</v>
      </c>
      <c r="E828" s="4" t="e">
        <f t="shared" si="95"/>
        <v>#N/A</v>
      </c>
      <c r="F828" s="7">
        <f t="shared" si="96"/>
        <v>6.5641600000000002</v>
      </c>
      <c r="G828" s="4" t="e">
        <f t="shared" si="97"/>
        <v>#N/A</v>
      </c>
      <c r="H828" s="2" t="e">
        <f t="shared" si="98"/>
        <v>#N/A</v>
      </c>
      <c r="J828" s="2" t="e">
        <f t="shared" si="100"/>
        <v>#N/A</v>
      </c>
    </row>
    <row r="829" spans="1:10" x14ac:dyDescent="0.2">
      <c r="A829" t="s">
        <v>18</v>
      </c>
      <c r="B829" s="58">
        <v>44327</v>
      </c>
      <c r="C829" s="3">
        <v>1</v>
      </c>
      <c r="D829" s="3">
        <f t="shared" si="99"/>
        <v>33</v>
      </c>
      <c r="E829" s="4" t="e">
        <f t="shared" si="95"/>
        <v>#N/A</v>
      </c>
      <c r="F829" s="7">
        <f t="shared" si="96"/>
        <v>6.7692899999999998</v>
      </c>
      <c r="G829" s="4" t="e">
        <f t="shared" si="97"/>
        <v>#N/A</v>
      </c>
      <c r="H829" s="2" t="e">
        <f t="shared" si="98"/>
        <v>#N/A</v>
      </c>
      <c r="J829" s="2" t="e">
        <f t="shared" si="100"/>
        <v>#N/A</v>
      </c>
    </row>
    <row r="830" spans="1:10" x14ac:dyDescent="0.2">
      <c r="A830" s="8" t="s">
        <v>17</v>
      </c>
      <c r="B830" s="58">
        <v>44326</v>
      </c>
      <c r="C830" s="3">
        <v>1</v>
      </c>
      <c r="D830" s="3">
        <f t="shared" si="99"/>
        <v>34</v>
      </c>
      <c r="E830" s="4" t="e">
        <f t="shared" si="95"/>
        <v>#N/A</v>
      </c>
      <c r="F830" s="7">
        <f t="shared" si="96"/>
        <v>6.9744200000000003</v>
      </c>
      <c r="G830" s="4" t="e">
        <f t="shared" si="97"/>
        <v>#N/A</v>
      </c>
      <c r="H830" s="2" t="e">
        <f t="shared" si="98"/>
        <v>#N/A</v>
      </c>
      <c r="J830" s="2" t="e">
        <f t="shared" si="100"/>
        <v>#N/A</v>
      </c>
    </row>
    <row r="831" spans="1:10" x14ac:dyDescent="0.2">
      <c r="A831" t="s">
        <v>16</v>
      </c>
      <c r="B831" s="58">
        <v>44325</v>
      </c>
      <c r="C831" s="3">
        <v>0</v>
      </c>
      <c r="D831" s="3">
        <f t="shared" si="99"/>
        <v>34</v>
      </c>
      <c r="E831" s="4" t="e">
        <f t="shared" si="95"/>
        <v>#N/A</v>
      </c>
      <c r="F831" s="7">
        <f t="shared" si="96"/>
        <v>6.9744200000000003</v>
      </c>
      <c r="G831" s="4" t="e">
        <f t="shared" si="97"/>
        <v>#N/A</v>
      </c>
      <c r="H831" s="2" t="e">
        <f t="shared" si="98"/>
        <v>#N/A</v>
      </c>
      <c r="J831" s="2" t="e">
        <f t="shared" si="100"/>
        <v>#N/A</v>
      </c>
    </row>
    <row r="832" spans="1:10" x14ac:dyDescent="0.2">
      <c r="A832" t="s">
        <v>15</v>
      </c>
      <c r="B832" s="58">
        <v>44324</v>
      </c>
      <c r="C832" s="3">
        <v>0</v>
      </c>
      <c r="D832" s="3">
        <f t="shared" si="99"/>
        <v>34</v>
      </c>
      <c r="E832" s="4" t="e">
        <f t="shared" si="95"/>
        <v>#N/A</v>
      </c>
      <c r="F832" s="7">
        <f t="shared" si="96"/>
        <v>6.9744200000000003</v>
      </c>
      <c r="G832" s="4" t="e">
        <f t="shared" si="97"/>
        <v>#N/A</v>
      </c>
      <c r="H832" s="2" t="e">
        <f t="shared" si="98"/>
        <v>#N/A</v>
      </c>
      <c r="J832" s="2" t="e">
        <f t="shared" si="100"/>
        <v>#N/A</v>
      </c>
    </row>
    <row r="833" spans="1:10" x14ac:dyDescent="0.2">
      <c r="A833" t="s">
        <v>14</v>
      </c>
      <c r="B833" s="58">
        <v>44323</v>
      </c>
      <c r="C833" s="3">
        <v>1</v>
      </c>
      <c r="D833" s="3">
        <f t="shared" si="99"/>
        <v>35</v>
      </c>
      <c r="E833" s="4" t="e">
        <f t="shared" si="95"/>
        <v>#N/A</v>
      </c>
      <c r="F833" s="7">
        <f t="shared" si="96"/>
        <v>7.1795499999999999</v>
      </c>
      <c r="G833" s="4" t="e">
        <f t="shared" si="97"/>
        <v>#N/A</v>
      </c>
      <c r="H833" s="2" t="e">
        <f t="shared" si="98"/>
        <v>#N/A</v>
      </c>
      <c r="J833" s="2" t="e">
        <f t="shared" si="100"/>
        <v>#N/A</v>
      </c>
    </row>
    <row r="834" spans="1:10" x14ac:dyDescent="0.2">
      <c r="A834" t="s">
        <v>13</v>
      </c>
      <c r="B834" s="58">
        <v>44322</v>
      </c>
      <c r="C834" s="3">
        <v>1</v>
      </c>
      <c r="D834" s="3">
        <f t="shared" si="99"/>
        <v>36</v>
      </c>
      <c r="E834" s="4" t="e">
        <f t="shared" si="95"/>
        <v>#N/A</v>
      </c>
      <c r="F834" s="7">
        <f t="shared" si="96"/>
        <v>7.3846800000000004</v>
      </c>
      <c r="G834" s="4" t="e">
        <f t="shared" si="97"/>
        <v>#N/A</v>
      </c>
      <c r="H834" s="2" t="e">
        <f t="shared" si="98"/>
        <v>#N/A</v>
      </c>
      <c r="J834" s="2" t="e">
        <f t="shared" si="100"/>
        <v>#N/A</v>
      </c>
    </row>
    <row r="835" spans="1:10" x14ac:dyDescent="0.2">
      <c r="A835" t="s">
        <v>12</v>
      </c>
      <c r="B835" s="58">
        <v>44321</v>
      </c>
      <c r="C835" s="3">
        <v>1</v>
      </c>
      <c r="D835" s="3">
        <f t="shared" si="99"/>
        <v>37</v>
      </c>
      <c r="E835" s="4" t="e">
        <f t="shared" si="95"/>
        <v>#N/A</v>
      </c>
      <c r="F835" s="7">
        <f t="shared" si="96"/>
        <v>7.5898099999999999</v>
      </c>
      <c r="G835" s="4" t="e">
        <f t="shared" si="97"/>
        <v>#N/A</v>
      </c>
      <c r="H835" s="2" t="e">
        <f t="shared" si="98"/>
        <v>#N/A</v>
      </c>
      <c r="J835" s="2" t="e">
        <f t="shared" si="100"/>
        <v>#N/A</v>
      </c>
    </row>
    <row r="836" spans="1:10" x14ac:dyDescent="0.2">
      <c r="A836" t="s">
        <v>18</v>
      </c>
      <c r="B836" s="58">
        <v>44320</v>
      </c>
      <c r="C836" s="3">
        <v>1</v>
      </c>
      <c r="D836" s="3">
        <f t="shared" si="99"/>
        <v>38</v>
      </c>
      <c r="E836" s="4" t="e">
        <f t="shared" si="95"/>
        <v>#N/A</v>
      </c>
      <c r="F836" s="7">
        <f t="shared" si="96"/>
        <v>7.7949400000000004</v>
      </c>
      <c r="G836" s="4" t="e">
        <f t="shared" si="97"/>
        <v>#N/A</v>
      </c>
      <c r="H836" s="2" t="e">
        <f t="shared" si="98"/>
        <v>#N/A</v>
      </c>
      <c r="J836" s="2" t="e">
        <f t="shared" si="100"/>
        <v>#N/A</v>
      </c>
    </row>
    <row r="837" spans="1:10" x14ac:dyDescent="0.2">
      <c r="A837" s="8" t="s">
        <v>17</v>
      </c>
      <c r="B837" s="64">
        <v>44319</v>
      </c>
      <c r="C837" s="3">
        <v>0</v>
      </c>
      <c r="D837" s="3">
        <f t="shared" si="99"/>
        <v>38</v>
      </c>
      <c r="E837" s="4" t="e">
        <f t="shared" si="95"/>
        <v>#N/A</v>
      </c>
      <c r="F837" s="7">
        <f t="shared" si="96"/>
        <v>7.7949400000000004</v>
      </c>
      <c r="G837" s="4" t="e">
        <f t="shared" si="97"/>
        <v>#N/A</v>
      </c>
      <c r="H837" s="2" t="e">
        <f t="shared" si="98"/>
        <v>#N/A</v>
      </c>
      <c r="J837" s="2" t="e">
        <f t="shared" si="100"/>
        <v>#N/A</v>
      </c>
    </row>
    <row r="838" spans="1:10" x14ac:dyDescent="0.2">
      <c r="A838" t="s">
        <v>16</v>
      </c>
      <c r="B838" s="58">
        <v>44318</v>
      </c>
      <c r="C838" s="3">
        <v>0</v>
      </c>
      <c r="D838" s="3">
        <f t="shared" si="99"/>
        <v>38</v>
      </c>
      <c r="E838" s="4" t="e">
        <f t="shared" si="95"/>
        <v>#N/A</v>
      </c>
      <c r="F838" s="7">
        <f t="shared" si="96"/>
        <v>7.7949400000000004</v>
      </c>
      <c r="G838" s="4" t="e">
        <f t="shared" si="97"/>
        <v>#N/A</v>
      </c>
      <c r="H838" s="2" t="e">
        <f t="shared" si="98"/>
        <v>#N/A</v>
      </c>
      <c r="J838" s="2" t="e">
        <f t="shared" si="100"/>
        <v>#N/A</v>
      </c>
    </row>
    <row r="839" spans="1:10" x14ac:dyDescent="0.2">
      <c r="A839" t="s">
        <v>15</v>
      </c>
      <c r="B839" s="58">
        <v>44317</v>
      </c>
      <c r="C839" s="3">
        <v>0</v>
      </c>
      <c r="D839" s="3">
        <f t="shared" si="99"/>
        <v>38</v>
      </c>
      <c r="E839" s="4" t="e">
        <f t="shared" si="95"/>
        <v>#N/A</v>
      </c>
      <c r="F839" s="7">
        <f t="shared" si="96"/>
        <v>7.7949400000000004</v>
      </c>
      <c r="G839" s="4" t="e">
        <f t="shared" si="97"/>
        <v>#N/A</v>
      </c>
      <c r="H839" s="2" t="e">
        <f t="shared" si="98"/>
        <v>#N/A</v>
      </c>
      <c r="J839" s="2" t="e">
        <f t="shared" si="100"/>
        <v>#N/A</v>
      </c>
    </row>
    <row r="840" spans="1:10" x14ac:dyDescent="0.2">
      <c r="A840" t="s">
        <v>14</v>
      </c>
      <c r="B840" s="58">
        <v>44316</v>
      </c>
      <c r="C840" s="3">
        <v>1</v>
      </c>
      <c r="D840" s="3">
        <f t="shared" si="99"/>
        <v>39</v>
      </c>
      <c r="E840" s="4" t="e">
        <f t="shared" si="95"/>
        <v>#N/A</v>
      </c>
      <c r="F840" s="7">
        <f t="shared" si="96"/>
        <v>8.0000700000000009</v>
      </c>
      <c r="G840" s="4" t="e">
        <f t="shared" si="97"/>
        <v>#N/A</v>
      </c>
      <c r="H840" s="2" t="e">
        <f t="shared" si="98"/>
        <v>#N/A</v>
      </c>
      <c r="I840" s="2" t="e">
        <f>$C$1/12*3.5</f>
        <v>#N/A</v>
      </c>
      <c r="J840" s="2" t="e">
        <f>H840-$I$840</f>
        <v>#N/A</v>
      </c>
    </row>
    <row r="841" spans="1:10" x14ac:dyDescent="0.2">
      <c r="A841" t="s">
        <v>13</v>
      </c>
      <c r="B841" s="58">
        <v>44315</v>
      </c>
      <c r="C841" s="3">
        <v>1</v>
      </c>
      <c r="D841" s="3">
        <f t="shared" si="99"/>
        <v>40</v>
      </c>
      <c r="E841" s="4" t="e">
        <f t="shared" si="95"/>
        <v>#N/A</v>
      </c>
      <c r="F841" s="7">
        <f t="shared" si="96"/>
        <v>8.2051999999999996</v>
      </c>
      <c r="G841" s="4" t="e">
        <f t="shared" si="97"/>
        <v>#N/A</v>
      </c>
      <c r="H841" s="2" t="e">
        <f t="shared" si="98"/>
        <v>#N/A</v>
      </c>
      <c r="J841" s="2" t="e">
        <f t="shared" ref="J841:J869" si="101">H841-$I$840</f>
        <v>#N/A</v>
      </c>
    </row>
    <row r="842" spans="1:10" x14ac:dyDescent="0.2">
      <c r="A842" t="s">
        <v>12</v>
      </c>
      <c r="B842" s="58">
        <v>44314</v>
      </c>
      <c r="C842" s="3">
        <v>1</v>
      </c>
      <c r="D842" s="3">
        <f t="shared" si="99"/>
        <v>41</v>
      </c>
      <c r="E842" s="4" t="e">
        <f t="shared" si="95"/>
        <v>#N/A</v>
      </c>
      <c r="F842" s="7">
        <f t="shared" si="96"/>
        <v>8.4103300000000001</v>
      </c>
      <c r="G842" s="4" t="e">
        <f t="shared" si="97"/>
        <v>#N/A</v>
      </c>
      <c r="H842" s="2" t="e">
        <f t="shared" si="98"/>
        <v>#N/A</v>
      </c>
      <c r="J842" s="2" t="e">
        <f t="shared" si="101"/>
        <v>#N/A</v>
      </c>
    </row>
    <row r="843" spans="1:10" x14ac:dyDescent="0.2">
      <c r="A843" t="s">
        <v>18</v>
      </c>
      <c r="B843" s="58">
        <v>44313</v>
      </c>
      <c r="C843" s="3">
        <v>1</v>
      </c>
      <c r="D843" s="3">
        <f t="shared" si="99"/>
        <v>42</v>
      </c>
      <c r="E843" s="4" t="e">
        <f t="shared" si="95"/>
        <v>#N/A</v>
      </c>
      <c r="F843" s="7">
        <f t="shared" si="96"/>
        <v>8.6154600000000006</v>
      </c>
      <c r="G843" s="4" t="e">
        <f t="shared" si="97"/>
        <v>#N/A</v>
      </c>
      <c r="H843" s="2" t="e">
        <f t="shared" si="98"/>
        <v>#N/A</v>
      </c>
      <c r="J843" s="2" t="e">
        <f t="shared" si="101"/>
        <v>#N/A</v>
      </c>
    </row>
    <row r="844" spans="1:10" x14ac:dyDescent="0.2">
      <c r="A844" s="8" t="s">
        <v>17</v>
      </c>
      <c r="B844" s="58">
        <v>44312</v>
      </c>
      <c r="C844" s="3">
        <v>1</v>
      </c>
      <c r="D844" s="3">
        <f t="shared" si="99"/>
        <v>43</v>
      </c>
      <c r="E844" s="4" t="e">
        <f t="shared" si="95"/>
        <v>#N/A</v>
      </c>
      <c r="F844" s="7">
        <f t="shared" si="96"/>
        <v>8.820590000000001</v>
      </c>
      <c r="G844" s="4" t="e">
        <f t="shared" si="97"/>
        <v>#N/A</v>
      </c>
      <c r="H844" s="2" t="e">
        <f t="shared" si="98"/>
        <v>#N/A</v>
      </c>
      <c r="J844" s="2" t="e">
        <f t="shared" si="101"/>
        <v>#N/A</v>
      </c>
    </row>
    <row r="845" spans="1:10" x14ac:dyDescent="0.2">
      <c r="A845" t="s">
        <v>16</v>
      </c>
      <c r="B845" s="58">
        <v>44311</v>
      </c>
      <c r="C845" s="3">
        <v>0</v>
      </c>
      <c r="D845" s="3">
        <f t="shared" si="99"/>
        <v>43</v>
      </c>
      <c r="E845" s="4" t="e">
        <f t="shared" si="95"/>
        <v>#N/A</v>
      </c>
      <c r="F845" s="7">
        <f t="shared" si="96"/>
        <v>8.820590000000001</v>
      </c>
      <c r="G845" s="4" t="e">
        <f t="shared" si="97"/>
        <v>#N/A</v>
      </c>
      <c r="H845" s="2" t="e">
        <f t="shared" si="98"/>
        <v>#N/A</v>
      </c>
      <c r="J845" s="2" t="e">
        <f t="shared" si="101"/>
        <v>#N/A</v>
      </c>
    </row>
    <row r="846" spans="1:10" x14ac:dyDescent="0.2">
      <c r="A846" t="s">
        <v>15</v>
      </c>
      <c r="B846" s="58">
        <v>44310</v>
      </c>
      <c r="C846" s="3">
        <v>0</v>
      </c>
      <c r="D846" s="3">
        <f t="shared" si="99"/>
        <v>43</v>
      </c>
      <c r="E846" s="4" t="e">
        <f t="shared" si="95"/>
        <v>#N/A</v>
      </c>
      <c r="F846" s="7">
        <f t="shared" si="96"/>
        <v>8.820590000000001</v>
      </c>
      <c r="G846" s="4" t="e">
        <f t="shared" si="97"/>
        <v>#N/A</v>
      </c>
      <c r="H846" s="2" t="e">
        <f t="shared" si="98"/>
        <v>#N/A</v>
      </c>
      <c r="J846" s="2" t="e">
        <f t="shared" si="101"/>
        <v>#N/A</v>
      </c>
    </row>
    <row r="847" spans="1:10" x14ac:dyDescent="0.2">
      <c r="A847" t="s">
        <v>14</v>
      </c>
      <c r="B847" s="58">
        <v>44309</v>
      </c>
      <c r="C847" s="3">
        <v>1</v>
      </c>
      <c r="D847" s="3">
        <f t="shared" si="99"/>
        <v>44</v>
      </c>
      <c r="E847" s="4" t="e">
        <f t="shared" si="95"/>
        <v>#N/A</v>
      </c>
      <c r="F847" s="7">
        <f t="shared" si="96"/>
        <v>9.0257199999999997</v>
      </c>
      <c r="G847" s="4" t="e">
        <f t="shared" si="97"/>
        <v>#N/A</v>
      </c>
      <c r="H847" s="2" t="e">
        <f t="shared" si="98"/>
        <v>#N/A</v>
      </c>
      <c r="J847" s="2" t="e">
        <f t="shared" si="101"/>
        <v>#N/A</v>
      </c>
    </row>
    <row r="848" spans="1:10" x14ac:dyDescent="0.2">
      <c r="A848" t="s">
        <v>13</v>
      </c>
      <c r="B848" s="58">
        <v>44308</v>
      </c>
      <c r="C848" s="3">
        <v>1</v>
      </c>
      <c r="D848" s="3">
        <f t="shared" si="99"/>
        <v>45</v>
      </c>
      <c r="E848" s="4" t="e">
        <f t="shared" si="95"/>
        <v>#N/A</v>
      </c>
      <c r="F848" s="7">
        <f t="shared" si="96"/>
        <v>9.2308500000000002</v>
      </c>
      <c r="G848" s="4" t="e">
        <f t="shared" si="97"/>
        <v>#N/A</v>
      </c>
      <c r="H848" s="2" t="e">
        <f t="shared" si="98"/>
        <v>#N/A</v>
      </c>
      <c r="J848" s="2" t="e">
        <f t="shared" si="101"/>
        <v>#N/A</v>
      </c>
    </row>
    <row r="849" spans="1:10" x14ac:dyDescent="0.2">
      <c r="A849" t="s">
        <v>12</v>
      </c>
      <c r="B849" s="58">
        <v>44307</v>
      </c>
      <c r="C849" s="3">
        <v>1</v>
      </c>
      <c r="D849" s="3">
        <f t="shared" si="99"/>
        <v>46</v>
      </c>
      <c r="E849" s="4" t="e">
        <f t="shared" si="95"/>
        <v>#N/A</v>
      </c>
      <c r="F849" s="7">
        <f t="shared" si="96"/>
        <v>9.4359800000000007</v>
      </c>
      <c r="G849" s="4" t="e">
        <f t="shared" si="97"/>
        <v>#N/A</v>
      </c>
      <c r="H849" s="2" t="e">
        <f t="shared" si="98"/>
        <v>#N/A</v>
      </c>
      <c r="J849" s="2" t="e">
        <f t="shared" si="101"/>
        <v>#N/A</v>
      </c>
    </row>
    <row r="850" spans="1:10" x14ac:dyDescent="0.2">
      <c r="A850" t="s">
        <v>18</v>
      </c>
      <c r="B850" s="58">
        <v>44306</v>
      </c>
      <c r="C850" s="3">
        <v>1</v>
      </c>
      <c r="D850" s="3">
        <f t="shared" si="99"/>
        <v>47</v>
      </c>
      <c r="E850" s="4" t="e">
        <f t="shared" si="95"/>
        <v>#N/A</v>
      </c>
      <c r="F850" s="7">
        <f t="shared" si="96"/>
        <v>9.6411100000000012</v>
      </c>
      <c r="G850" s="4" t="e">
        <f t="shared" si="97"/>
        <v>#N/A</v>
      </c>
      <c r="H850" s="2" t="e">
        <f t="shared" si="98"/>
        <v>#N/A</v>
      </c>
      <c r="J850" s="2" t="e">
        <f t="shared" si="101"/>
        <v>#N/A</v>
      </c>
    </row>
    <row r="851" spans="1:10" x14ac:dyDescent="0.2">
      <c r="A851" s="8" t="s">
        <v>17</v>
      </c>
      <c r="B851" s="64">
        <v>44305</v>
      </c>
      <c r="C851" s="3">
        <v>0</v>
      </c>
      <c r="D851" s="3">
        <f t="shared" si="99"/>
        <v>47</v>
      </c>
      <c r="E851" s="4" t="e">
        <f t="shared" si="95"/>
        <v>#N/A</v>
      </c>
      <c r="F851" s="7">
        <f t="shared" si="96"/>
        <v>9.6411100000000012</v>
      </c>
      <c r="G851" s="4" t="e">
        <f t="shared" si="97"/>
        <v>#N/A</v>
      </c>
      <c r="H851" s="2" t="e">
        <f t="shared" si="98"/>
        <v>#N/A</v>
      </c>
      <c r="J851" s="2" t="e">
        <f t="shared" si="101"/>
        <v>#N/A</v>
      </c>
    </row>
    <row r="852" spans="1:10" x14ac:dyDescent="0.2">
      <c r="A852" t="s">
        <v>16</v>
      </c>
      <c r="B852" s="58">
        <v>44304</v>
      </c>
      <c r="C852" s="3">
        <v>0</v>
      </c>
      <c r="D852" s="3">
        <f t="shared" si="99"/>
        <v>47</v>
      </c>
      <c r="E852" s="4" t="e">
        <f t="shared" si="95"/>
        <v>#N/A</v>
      </c>
      <c r="F852" s="7">
        <f t="shared" si="96"/>
        <v>9.6411100000000012</v>
      </c>
      <c r="G852" s="4" t="e">
        <f t="shared" si="97"/>
        <v>#N/A</v>
      </c>
      <c r="H852" s="2" t="e">
        <f t="shared" si="98"/>
        <v>#N/A</v>
      </c>
      <c r="J852" s="2" t="e">
        <f t="shared" si="101"/>
        <v>#N/A</v>
      </c>
    </row>
    <row r="853" spans="1:10" x14ac:dyDescent="0.2">
      <c r="A853" t="s">
        <v>15</v>
      </c>
      <c r="B853" s="58">
        <v>44303</v>
      </c>
      <c r="C853" s="3">
        <v>0</v>
      </c>
      <c r="D853" s="3">
        <f t="shared" si="99"/>
        <v>47</v>
      </c>
      <c r="E853" s="4" t="e">
        <f t="shared" si="95"/>
        <v>#N/A</v>
      </c>
      <c r="F853" s="7">
        <f t="shared" si="96"/>
        <v>9.6411100000000012</v>
      </c>
      <c r="G853" s="4" t="e">
        <f t="shared" si="97"/>
        <v>#N/A</v>
      </c>
      <c r="H853" s="2" t="e">
        <f t="shared" si="98"/>
        <v>#N/A</v>
      </c>
      <c r="J853" s="2" t="e">
        <f t="shared" si="101"/>
        <v>#N/A</v>
      </c>
    </row>
    <row r="854" spans="1:10" x14ac:dyDescent="0.2">
      <c r="A854" t="s">
        <v>14</v>
      </c>
      <c r="B854" s="63">
        <v>44302</v>
      </c>
      <c r="C854" s="3">
        <v>0</v>
      </c>
      <c r="D854" s="3">
        <f t="shared" si="99"/>
        <v>47</v>
      </c>
      <c r="E854" s="4" t="e">
        <f t="shared" si="95"/>
        <v>#N/A</v>
      </c>
      <c r="F854" s="7">
        <f t="shared" si="96"/>
        <v>9.6411100000000012</v>
      </c>
      <c r="G854" s="4" t="e">
        <f t="shared" si="97"/>
        <v>#N/A</v>
      </c>
      <c r="H854" s="2" t="e">
        <f t="shared" si="98"/>
        <v>#N/A</v>
      </c>
      <c r="J854" s="2" t="e">
        <f t="shared" si="101"/>
        <v>#N/A</v>
      </c>
    </row>
    <row r="855" spans="1:10" x14ac:dyDescent="0.2">
      <c r="A855" t="s">
        <v>13</v>
      </c>
      <c r="B855" s="63">
        <v>44301</v>
      </c>
      <c r="C855" s="3">
        <v>0</v>
      </c>
      <c r="D855" s="3">
        <f t="shared" si="99"/>
        <v>47</v>
      </c>
      <c r="E855" s="4" t="e">
        <f t="shared" si="95"/>
        <v>#N/A</v>
      </c>
      <c r="F855" s="7">
        <f t="shared" si="96"/>
        <v>9.6411100000000012</v>
      </c>
      <c r="G855" s="4" t="e">
        <f t="shared" si="97"/>
        <v>#N/A</v>
      </c>
      <c r="H855" s="2" t="e">
        <f t="shared" si="98"/>
        <v>#N/A</v>
      </c>
      <c r="J855" s="2" t="e">
        <f t="shared" si="101"/>
        <v>#N/A</v>
      </c>
    </row>
    <row r="856" spans="1:10" x14ac:dyDescent="0.2">
      <c r="A856" t="s">
        <v>12</v>
      </c>
      <c r="B856" s="63">
        <v>44300</v>
      </c>
      <c r="C856" s="3">
        <v>0</v>
      </c>
      <c r="D856" s="3">
        <f t="shared" si="99"/>
        <v>47</v>
      </c>
      <c r="E856" s="4" t="e">
        <f t="shared" si="95"/>
        <v>#N/A</v>
      </c>
      <c r="F856" s="7">
        <f t="shared" si="96"/>
        <v>9.6411100000000012</v>
      </c>
      <c r="G856" s="4" t="e">
        <f t="shared" si="97"/>
        <v>#N/A</v>
      </c>
      <c r="H856" s="2" t="e">
        <f t="shared" si="98"/>
        <v>#N/A</v>
      </c>
      <c r="J856" s="2" t="e">
        <f t="shared" si="101"/>
        <v>#N/A</v>
      </c>
    </row>
    <row r="857" spans="1:10" x14ac:dyDescent="0.2">
      <c r="A857" t="s">
        <v>18</v>
      </c>
      <c r="B857" s="63">
        <v>44299</v>
      </c>
      <c r="C857" s="3">
        <v>0</v>
      </c>
      <c r="D857" s="3">
        <f t="shared" si="99"/>
        <v>47</v>
      </c>
      <c r="E857" s="4" t="e">
        <f t="shared" si="95"/>
        <v>#N/A</v>
      </c>
      <c r="F857" s="7">
        <f t="shared" si="96"/>
        <v>9.6411100000000012</v>
      </c>
      <c r="G857" s="4" t="e">
        <f t="shared" si="97"/>
        <v>#N/A</v>
      </c>
      <c r="H857" s="2" t="e">
        <f t="shared" si="98"/>
        <v>#N/A</v>
      </c>
      <c r="J857" s="2" t="e">
        <f t="shared" si="101"/>
        <v>#N/A</v>
      </c>
    </row>
    <row r="858" spans="1:10" x14ac:dyDescent="0.2">
      <c r="A858" s="8" t="s">
        <v>17</v>
      </c>
      <c r="B858" s="63">
        <v>44298</v>
      </c>
      <c r="C858" s="3">
        <v>0</v>
      </c>
      <c r="D858" s="3">
        <f t="shared" si="99"/>
        <v>47</v>
      </c>
      <c r="E858" s="4" t="e">
        <f t="shared" si="95"/>
        <v>#N/A</v>
      </c>
      <c r="F858" s="7">
        <f t="shared" si="96"/>
        <v>9.6411100000000012</v>
      </c>
      <c r="G858" s="4" t="e">
        <f t="shared" si="97"/>
        <v>#N/A</v>
      </c>
      <c r="H858" s="2" t="e">
        <f t="shared" si="98"/>
        <v>#N/A</v>
      </c>
      <c r="J858" s="2" t="e">
        <f t="shared" si="101"/>
        <v>#N/A</v>
      </c>
    </row>
    <row r="859" spans="1:10" x14ac:dyDescent="0.2">
      <c r="A859" t="s">
        <v>16</v>
      </c>
      <c r="B859" s="58">
        <v>44297</v>
      </c>
      <c r="C859" s="3">
        <v>0</v>
      </c>
      <c r="D859" s="3">
        <f t="shared" si="99"/>
        <v>47</v>
      </c>
      <c r="E859" s="4" t="e">
        <f t="shared" si="95"/>
        <v>#N/A</v>
      </c>
      <c r="F859" s="7">
        <f t="shared" si="96"/>
        <v>9.6411100000000012</v>
      </c>
      <c r="G859" s="4" t="e">
        <f t="shared" si="97"/>
        <v>#N/A</v>
      </c>
      <c r="H859" s="2" t="e">
        <f t="shared" si="98"/>
        <v>#N/A</v>
      </c>
      <c r="J859" s="2" t="e">
        <f t="shared" si="101"/>
        <v>#N/A</v>
      </c>
    </row>
    <row r="860" spans="1:10" x14ac:dyDescent="0.2">
      <c r="A860" t="s">
        <v>15</v>
      </c>
      <c r="B860" s="58">
        <v>44296</v>
      </c>
      <c r="C860" s="3">
        <v>0</v>
      </c>
      <c r="D860" s="3">
        <f t="shared" si="99"/>
        <v>47</v>
      </c>
      <c r="E860" s="4" t="e">
        <f t="shared" si="95"/>
        <v>#N/A</v>
      </c>
      <c r="F860" s="7">
        <f t="shared" si="96"/>
        <v>9.6411100000000012</v>
      </c>
      <c r="G860" s="4" t="e">
        <f t="shared" si="97"/>
        <v>#N/A</v>
      </c>
      <c r="H860" s="2" t="e">
        <f t="shared" si="98"/>
        <v>#N/A</v>
      </c>
      <c r="J860" s="2" t="e">
        <f t="shared" si="101"/>
        <v>#N/A</v>
      </c>
    </row>
    <row r="861" spans="1:10" x14ac:dyDescent="0.2">
      <c r="A861" t="s">
        <v>14</v>
      </c>
      <c r="B861" s="63">
        <v>44295</v>
      </c>
      <c r="C861" s="3">
        <v>0</v>
      </c>
      <c r="D861" s="3">
        <f t="shared" si="99"/>
        <v>47</v>
      </c>
      <c r="E861" s="4" t="e">
        <f t="shared" ref="E861:E924" si="102">D861/235*$C$1</f>
        <v>#N/A</v>
      </c>
      <c r="F861" s="7">
        <f t="shared" ref="F861:F924" si="103">D861*0.20513</f>
        <v>9.6411100000000012</v>
      </c>
      <c r="G861" s="4" t="e">
        <f t="shared" ref="G861:G924" si="104">F861/235*$C$1</f>
        <v>#N/A</v>
      </c>
      <c r="H861" s="2" t="e">
        <f t="shared" ref="H861:H924" si="105">E861+G861</f>
        <v>#N/A</v>
      </c>
      <c r="J861" s="2" t="e">
        <f t="shared" si="101"/>
        <v>#N/A</v>
      </c>
    </row>
    <row r="862" spans="1:10" x14ac:dyDescent="0.2">
      <c r="A862" t="s">
        <v>13</v>
      </c>
      <c r="B862" s="63">
        <v>44294</v>
      </c>
      <c r="C862" s="3">
        <v>0</v>
      </c>
      <c r="D862" s="3">
        <f t="shared" ref="D862:D925" si="106">D861+C862</f>
        <v>47</v>
      </c>
      <c r="E862" s="4" t="e">
        <f t="shared" si="102"/>
        <v>#N/A</v>
      </c>
      <c r="F862" s="7">
        <f t="shared" si="103"/>
        <v>9.6411100000000012</v>
      </c>
      <c r="G862" s="4" t="e">
        <f t="shared" si="104"/>
        <v>#N/A</v>
      </c>
      <c r="H862" s="2" t="e">
        <f t="shared" si="105"/>
        <v>#N/A</v>
      </c>
      <c r="J862" s="2" t="e">
        <f t="shared" si="101"/>
        <v>#N/A</v>
      </c>
    </row>
    <row r="863" spans="1:10" x14ac:dyDescent="0.2">
      <c r="A863" t="s">
        <v>12</v>
      </c>
      <c r="B863" s="63">
        <v>44293</v>
      </c>
      <c r="C863" s="3">
        <v>0</v>
      </c>
      <c r="D863" s="3">
        <f t="shared" si="106"/>
        <v>47</v>
      </c>
      <c r="E863" s="4" t="e">
        <f t="shared" si="102"/>
        <v>#N/A</v>
      </c>
      <c r="F863" s="7">
        <f t="shared" si="103"/>
        <v>9.6411100000000012</v>
      </c>
      <c r="G863" s="4" t="e">
        <f t="shared" si="104"/>
        <v>#N/A</v>
      </c>
      <c r="H863" s="2" t="e">
        <f t="shared" si="105"/>
        <v>#N/A</v>
      </c>
      <c r="J863" s="2" t="e">
        <f t="shared" si="101"/>
        <v>#N/A</v>
      </c>
    </row>
    <row r="864" spans="1:10" x14ac:dyDescent="0.2">
      <c r="A864" t="s">
        <v>18</v>
      </c>
      <c r="B864" s="63">
        <v>44292</v>
      </c>
      <c r="C864" s="3">
        <v>0</v>
      </c>
      <c r="D864" s="3">
        <f t="shared" si="106"/>
        <v>47</v>
      </c>
      <c r="E864" s="4" t="e">
        <f t="shared" si="102"/>
        <v>#N/A</v>
      </c>
      <c r="F864" s="7">
        <f t="shared" si="103"/>
        <v>9.6411100000000012</v>
      </c>
      <c r="G864" s="4" t="e">
        <f t="shared" si="104"/>
        <v>#N/A</v>
      </c>
      <c r="H864" s="2" t="e">
        <f t="shared" si="105"/>
        <v>#N/A</v>
      </c>
      <c r="J864" s="2" t="e">
        <f t="shared" si="101"/>
        <v>#N/A</v>
      </c>
    </row>
    <row r="865" spans="1:10" x14ac:dyDescent="0.2">
      <c r="A865" s="8" t="s">
        <v>17</v>
      </c>
      <c r="B865" s="63">
        <v>44291</v>
      </c>
      <c r="C865" s="3">
        <v>0</v>
      </c>
      <c r="D865" s="3">
        <f t="shared" si="106"/>
        <v>47</v>
      </c>
      <c r="E865" s="4" t="e">
        <f t="shared" si="102"/>
        <v>#N/A</v>
      </c>
      <c r="F865" s="7">
        <f t="shared" si="103"/>
        <v>9.6411100000000012</v>
      </c>
      <c r="G865" s="4" t="e">
        <f t="shared" si="104"/>
        <v>#N/A</v>
      </c>
      <c r="H865" s="2" t="e">
        <f t="shared" si="105"/>
        <v>#N/A</v>
      </c>
      <c r="J865" s="2" t="e">
        <f t="shared" si="101"/>
        <v>#N/A</v>
      </c>
    </row>
    <row r="866" spans="1:10" x14ac:dyDescent="0.2">
      <c r="A866" t="s">
        <v>16</v>
      </c>
      <c r="B866" s="58">
        <v>44290</v>
      </c>
      <c r="C866" s="3">
        <v>0</v>
      </c>
      <c r="D866" s="3">
        <f t="shared" si="106"/>
        <v>47</v>
      </c>
      <c r="E866" s="4" t="e">
        <f t="shared" si="102"/>
        <v>#N/A</v>
      </c>
      <c r="F866" s="7">
        <f t="shared" si="103"/>
        <v>9.6411100000000012</v>
      </c>
      <c r="G866" s="4" t="e">
        <f t="shared" si="104"/>
        <v>#N/A</v>
      </c>
      <c r="H866" s="2" t="e">
        <f t="shared" si="105"/>
        <v>#N/A</v>
      </c>
      <c r="J866" s="2" t="e">
        <f t="shared" si="101"/>
        <v>#N/A</v>
      </c>
    </row>
    <row r="867" spans="1:10" x14ac:dyDescent="0.2">
      <c r="A867" t="s">
        <v>15</v>
      </c>
      <c r="B867" s="58">
        <v>44289</v>
      </c>
      <c r="C867" s="3">
        <v>0</v>
      </c>
      <c r="D867" s="3">
        <f t="shared" si="106"/>
        <v>47</v>
      </c>
      <c r="E867" s="4" t="e">
        <f t="shared" si="102"/>
        <v>#N/A</v>
      </c>
      <c r="F867" s="7">
        <f t="shared" si="103"/>
        <v>9.6411100000000012</v>
      </c>
      <c r="G867" s="4" t="e">
        <f t="shared" si="104"/>
        <v>#N/A</v>
      </c>
      <c r="H867" s="2" t="e">
        <f t="shared" si="105"/>
        <v>#N/A</v>
      </c>
      <c r="J867" s="2" t="e">
        <f t="shared" si="101"/>
        <v>#N/A</v>
      </c>
    </row>
    <row r="868" spans="1:10" x14ac:dyDescent="0.2">
      <c r="A868" t="s">
        <v>14</v>
      </c>
      <c r="B868" s="64">
        <v>44288</v>
      </c>
      <c r="C868" s="3">
        <v>0</v>
      </c>
      <c r="D868" s="3">
        <f t="shared" si="106"/>
        <v>47</v>
      </c>
      <c r="E868" s="4" t="e">
        <f t="shared" si="102"/>
        <v>#N/A</v>
      </c>
      <c r="F868" s="7">
        <f t="shared" si="103"/>
        <v>9.6411100000000012</v>
      </c>
      <c r="G868" s="4" t="e">
        <f t="shared" si="104"/>
        <v>#N/A</v>
      </c>
      <c r="H868" s="2" t="e">
        <f t="shared" si="105"/>
        <v>#N/A</v>
      </c>
      <c r="J868" s="2" t="e">
        <f t="shared" si="101"/>
        <v>#N/A</v>
      </c>
    </row>
    <row r="869" spans="1:10" x14ac:dyDescent="0.2">
      <c r="A869" t="s">
        <v>13</v>
      </c>
      <c r="B869" s="58">
        <v>44287</v>
      </c>
      <c r="C869" s="3">
        <v>1</v>
      </c>
      <c r="D869" s="3">
        <f t="shared" si="106"/>
        <v>48</v>
      </c>
      <c r="E869" s="4" t="e">
        <f t="shared" si="102"/>
        <v>#N/A</v>
      </c>
      <c r="F869" s="7">
        <f t="shared" si="103"/>
        <v>9.8462399999999999</v>
      </c>
      <c r="G869" s="4" t="e">
        <f t="shared" si="104"/>
        <v>#N/A</v>
      </c>
      <c r="H869" s="2" t="e">
        <f t="shared" si="105"/>
        <v>#N/A</v>
      </c>
      <c r="J869" s="2" t="e">
        <f t="shared" si="101"/>
        <v>#N/A</v>
      </c>
    </row>
    <row r="870" spans="1:10" x14ac:dyDescent="0.2">
      <c r="A870" t="s">
        <v>12</v>
      </c>
      <c r="B870" s="58">
        <v>44286</v>
      </c>
      <c r="C870" s="3">
        <v>1</v>
      </c>
      <c r="D870" s="3">
        <f t="shared" si="106"/>
        <v>49</v>
      </c>
      <c r="E870" s="4" t="e">
        <f t="shared" si="102"/>
        <v>#N/A</v>
      </c>
      <c r="F870" s="7">
        <f t="shared" si="103"/>
        <v>10.05137</v>
      </c>
      <c r="G870" s="4" t="e">
        <f t="shared" si="104"/>
        <v>#N/A</v>
      </c>
      <c r="H870" s="2" t="e">
        <f t="shared" si="105"/>
        <v>#N/A</v>
      </c>
      <c r="I870" s="2" t="e">
        <f>$C$1/12*4.5</f>
        <v>#N/A</v>
      </c>
      <c r="J870" s="2" t="e">
        <f>H870-$I$870</f>
        <v>#N/A</v>
      </c>
    </row>
    <row r="871" spans="1:10" x14ac:dyDescent="0.2">
      <c r="A871" t="s">
        <v>18</v>
      </c>
      <c r="B871" s="58">
        <v>44285</v>
      </c>
      <c r="C871" s="3">
        <v>1</v>
      </c>
      <c r="D871" s="3">
        <f t="shared" si="106"/>
        <v>50</v>
      </c>
      <c r="E871" s="4" t="e">
        <f t="shared" si="102"/>
        <v>#N/A</v>
      </c>
      <c r="F871" s="7">
        <f t="shared" si="103"/>
        <v>10.256500000000001</v>
      </c>
      <c r="G871" s="4" t="e">
        <f t="shared" si="104"/>
        <v>#N/A</v>
      </c>
      <c r="H871" s="2" t="e">
        <f t="shared" si="105"/>
        <v>#N/A</v>
      </c>
      <c r="J871" s="2" t="e">
        <f t="shared" ref="J871:J900" si="107">H871-$I$870</f>
        <v>#N/A</v>
      </c>
    </row>
    <row r="872" spans="1:10" x14ac:dyDescent="0.2">
      <c r="A872" s="8" t="s">
        <v>17</v>
      </c>
      <c r="B872" s="58">
        <v>44284</v>
      </c>
      <c r="C872" s="3">
        <v>1</v>
      </c>
      <c r="D872" s="3">
        <f t="shared" si="106"/>
        <v>51</v>
      </c>
      <c r="E872" s="4" t="e">
        <f t="shared" si="102"/>
        <v>#N/A</v>
      </c>
      <c r="F872" s="7">
        <f t="shared" si="103"/>
        <v>10.46163</v>
      </c>
      <c r="G872" s="4" t="e">
        <f t="shared" si="104"/>
        <v>#N/A</v>
      </c>
      <c r="H872" s="2" t="e">
        <f t="shared" si="105"/>
        <v>#N/A</v>
      </c>
      <c r="J872" s="2" t="e">
        <f t="shared" si="107"/>
        <v>#N/A</v>
      </c>
    </row>
    <row r="873" spans="1:10" x14ac:dyDescent="0.2">
      <c r="A873" t="s">
        <v>16</v>
      </c>
      <c r="B873" s="58">
        <v>44283</v>
      </c>
      <c r="C873" s="3">
        <v>0</v>
      </c>
      <c r="D873" s="3">
        <f t="shared" si="106"/>
        <v>51</v>
      </c>
      <c r="E873" s="4" t="e">
        <f t="shared" si="102"/>
        <v>#N/A</v>
      </c>
      <c r="F873" s="7">
        <f t="shared" si="103"/>
        <v>10.46163</v>
      </c>
      <c r="G873" s="4" t="e">
        <f t="shared" si="104"/>
        <v>#N/A</v>
      </c>
      <c r="H873" s="2" t="e">
        <f t="shared" si="105"/>
        <v>#N/A</v>
      </c>
      <c r="J873" s="2" t="e">
        <f t="shared" si="107"/>
        <v>#N/A</v>
      </c>
    </row>
    <row r="874" spans="1:10" x14ac:dyDescent="0.2">
      <c r="A874" t="s">
        <v>15</v>
      </c>
      <c r="B874" s="58">
        <v>44282</v>
      </c>
      <c r="C874" s="3">
        <v>0</v>
      </c>
      <c r="D874" s="3">
        <f t="shared" si="106"/>
        <v>51</v>
      </c>
      <c r="E874" s="4" t="e">
        <f t="shared" si="102"/>
        <v>#N/A</v>
      </c>
      <c r="F874" s="7">
        <f t="shared" si="103"/>
        <v>10.46163</v>
      </c>
      <c r="G874" s="4" t="e">
        <f t="shared" si="104"/>
        <v>#N/A</v>
      </c>
      <c r="H874" s="2" t="e">
        <f t="shared" si="105"/>
        <v>#N/A</v>
      </c>
      <c r="J874" s="2" t="e">
        <f t="shared" si="107"/>
        <v>#N/A</v>
      </c>
    </row>
    <row r="875" spans="1:10" x14ac:dyDescent="0.2">
      <c r="A875" t="s">
        <v>14</v>
      </c>
      <c r="B875" s="58">
        <v>44281</v>
      </c>
      <c r="C875" s="3">
        <v>1</v>
      </c>
      <c r="D875" s="3">
        <f t="shared" si="106"/>
        <v>52</v>
      </c>
      <c r="E875" s="4" t="e">
        <f t="shared" si="102"/>
        <v>#N/A</v>
      </c>
      <c r="F875" s="7">
        <f t="shared" si="103"/>
        <v>10.66676</v>
      </c>
      <c r="G875" s="4" t="e">
        <f t="shared" si="104"/>
        <v>#N/A</v>
      </c>
      <c r="H875" s="2" t="e">
        <f t="shared" si="105"/>
        <v>#N/A</v>
      </c>
      <c r="J875" s="2" t="e">
        <f t="shared" si="107"/>
        <v>#N/A</v>
      </c>
    </row>
    <row r="876" spans="1:10" x14ac:dyDescent="0.2">
      <c r="A876" t="s">
        <v>13</v>
      </c>
      <c r="B876" s="58">
        <v>44280</v>
      </c>
      <c r="C876" s="3">
        <v>1</v>
      </c>
      <c r="D876" s="3">
        <f t="shared" si="106"/>
        <v>53</v>
      </c>
      <c r="E876" s="4" t="e">
        <f t="shared" si="102"/>
        <v>#N/A</v>
      </c>
      <c r="F876" s="7">
        <f t="shared" si="103"/>
        <v>10.87189</v>
      </c>
      <c r="G876" s="4" t="e">
        <f t="shared" si="104"/>
        <v>#N/A</v>
      </c>
      <c r="H876" s="2" t="e">
        <f t="shared" si="105"/>
        <v>#N/A</v>
      </c>
      <c r="J876" s="2" t="e">
        <f t="shared" si="107"/>
        <v>#N/A</v>
      </c>
    </row>
    <row r="877" spans="1:10" x14ac:dyDescent="0.2">
      <c r="A877" t="s">
        <v>12</v>
      </c>
      <c r="B877" s="58">
        <v>44279</v>
      </c>
      <c r="C877" s="3">
        <v>1</v>
      </c>
      <c r="D877" s="3">
        <f t="shared" si="106"/>
        <v>54</v>
      </c>
      <c r="E877" s="4" t="e">
        <f t="shared" si="102"/>
        <v>#N/A</v>
      </c>
      <c r="F877" s="7">
        <f t="shared" si="103"/>
        <v>11.077020000000001</v>
      </c>
      <c r="G877" s="4" t="e">
        <f t="shared" si="104"/>
        <v>#N/A</v>
      </c>
      <c r="H877" s="2" t="e">
        <f t="shared" si="105"/>
        <v>#N/A</v>
      </c>
      <c r="J877" s="2" t="e">
        <f t="shared" si="107"/>
        <v>#N/A</v>
      </c>
    </row>
    <row r="878" spans="1:10" x14ac:dyDescent="0.2">
      <c r="A878" t="s">
        <v>18</v>
      </c>
      <c r="B878" s="58">
        <v>44278</v>
      </c>
      <c r="C878" s="3">
        <v>1</v>
      </c>
      <c r="D878" s="3">
        <f t="shared" si="106"/>
        <v>55</v>
      </c>
      <c r="E878" s="4" t="e">
        <f t="shared" si="102"/>
        <v>#N/A</v>
      </c>
      <c r="F878" s="7">
        <f t="shared" si="103"/>
        <v>11.28215</v>
      </c>
      <c r="G878" s="4" t="e">
        <f t="shared" si="104"/>
        <v>#N/A</v>
      </c>
      <c r="H878" s="2" t="e">
        <f t="shared" si="105"/>
        <v>#N/A</v>
      </c>
      <c r="J878" s="2" t="e">
        <f t="shared" si="107"/>
        <v>#N/A</v>
      </c>
    </row>
    <row r="879" spans="1:10" x14ac:dyDescent="0.2">
      <c r="A879" s="8" t="s">
        <v>17</v>
      </c>
      <c r="B879" s="58">
        <v>44277</v>
      </c>
      <c r="C879" s="3">
        <v>1</v>
      </c>
      <c r="D879" s="3">
        <f t="shared" si="106"/>
        <v>56</v>
      </c>
      <c r="E879" s="4" t="e">
        <f t="shared" si="102"/>
        <v>#N/A</v>
      </c>
      <c r="F879" s="7">
        <f t="shared" si="103"/>
        <v>11.48728</v>
      </c>
      <c r="G879" s="4" t="e">
        <f t="shared" si="104"/>
        <v>#N/A</v>
      </c>
      <c r="H879" s="2" t="e">
        <f t="shared" si="105"/>
        <v>#N/A</v>
      </c>
      <c r="J879" s="2" t="e">
        <f t="shared" si="107"/>
        <v>#N/A</v>
      </c>
    </row>
    <row r="880" spans="1:10" x14ac:dyDescent="0.2">
      <c r="A880" t="s">
        <v>16</v>
      </c>
      <c r="B880" s="58">
        <v>44276</v>
      </c>
      <c r="C880" s="3">
        <v>0</v>
      </c>
      <c r="D880" s="3">
        <f t="shared" si="106"/>
        <v>56</v>
      </c>
      <c r="E880" s="4" t="e">
        <f t="shared" si="102"/>
        <v>#N/A</v>
      </c>
      <c r="F880" s="7">
        <f t="shared" si="103"/>
        <v>11.48728</v>
      </c>
      <c r="G880" s="4" t="e">
        <f t="shared" si="104"/>
        <v>#N/A</v>
      </c>
      <c r="H880" s="2" t="e">
        <f t="shared" si="105"/>
        <v>#N/A</v>
      </c>
      <c r="J880" s="2" t="e">
        <f t="shared" si="107"/>
        <v>#N/A</v>
      </c>
    </row>
    <row r="881" spans="1:10" x14ac:dyDescent="0.2">
      <c r="A881" t="s">
        <v>15</v>
      </c>
      <c r="B881" s="58">
        <v>44275</v>
      </c>
      <c r="C881" s="3">
        <v>0</v>
      </c>
      <c r="D881" s="3">
        <f t="shared" si="106"/>
        <v>56</v>
      </c>
      <c r="E881" s="4" t="e">
        <f t="shared" si="102"/>
        <v>#N/A</v>
      </c>
      <c r="F881" s="7">
        <f t="shared" si="103"/>
        <v>11.48728</v>
      </c>
      <c r="G881" s="4" t="e">
        <f t="shared" si="104"/>
        <v>#N/A</v>
      </c>
      <c r="H881" s="2" t="e">
        <f t="shared" si="105"/>
        <v>#N/A</v>
      </c>
      <c r="J881" s="2" t="e">
        <f t="shared" si="107"/>
        <v>#N/A</v>
      </c>
    </row>
    <row r="882" spans="1:10" x14ac:dyDescent="0.2">
      <c r="A882" t="s">
        <v>14</v>
      </c>
      <c r="B882" s="58">
        <v>44274</v>
      </c>
      <c r="C882" s="3">
        <v>1</v>
      </c>
      <c r="D882" s="3">
        <f t="shared" si="106"/>
        <v>57</v>
      </c>
      <c r="E882" s="4" t="e">
        <f t="shared" si="102"/>
        <v>#N/A</v>
      </c>
      <c r="F882" s="7">
        <f t="shared" si="103"/>
        <v>11.692410000000001</v>
      </c>
      <c r="G882" s="4" t="e">
        <f t="shared" si="104"/>
        <v>#N/A</v>
      </c>
      <c r="H882" s="2" t="e">
        <f t="shared" si="105"/>
        <v>#N/A</v>
      </c>
      <c r="J882" s="2" t="e">
        <f t="shared" si="107"/>
        <v>#N/A</v>
      </c>
    </row>
    <row r="883" spans="1:10" x14ac:dyDescent="0.2">
      <c r="A883" t="s">
        <v>13</v>
      </c>
      <c r="B883" s="58">
        <v>44273</v>
      </c>
      <c r="C883" s="3">
        <v>1</v>
      </c>
      <c r="D883" s="3">
        <f t="shared" si="106"/>
        <v>58</v>
      </c>
      <c r="E883" s="4" t="e">
        <f t="shared" si="102"/>
        <v>#N/A</v>
      </c>
      <c r="F883" s="7">
        <f t="shared" si="103"/>
        <v>11.897540000000001</v>
      </c>
      <c r="G883" s="4" t="e">
        <f t="shared" si="104"/>
        <v>#N/A</v>
      </c>
      <c r="H883" s="2" t="e">
        <f t="shared" si="105"/>
        <v>#N/A</v>
      </c>
      <c r="J883" s="2" t="e">
        <f t="shared" si="107"/>
        <v>#N/A</v>
      </c>
    </row>
    <row r="884" spans="1:10" x14ac:dyDescent="0.2">
      <c r="A884" t="s">
        <v>12</v>
      </c>
      <c r="B884" s="58">
        <v>44272</v>
      </c>
      <c r="C884" s="3">
        <v>1</v>
      </c>
      <c r="D884" s="3">
        <f t="shared" si="106"/>
        <v>59</v>
      </c>
      <c r="E884" s="4" t="e">
        <f t="shared" si="102"/>
        <v>#N/A</v>
      </c>
      <c r="F884" s="7">
        <f t="shared" si="103"/>
        <v>12.10267</v>
      </c>
      <c r="G884" s="4" t="e">
        <f t="shared" si="104"/>
        <v>#N/A</v>
      </c>
      <c r="H884" s="2" t="e">
        <f t="shared" si="105"/>
        <v>#N/A</v>
      </c>
      <c r="J884" s="2" t="e">
        <f t="shared" si="107"/>
        <v>#N/A</v>
      </c>
    </row>
    <row r="885" spans="1:10" x14ac:dyDescent="0.2">
      <c r="A885" t="s">
        <v>18</v>
      </c>
      <c r="B885" s="58">
        <v>44271</v>
      </c>
      <c r="C885" s="3">
        <v>1</v>
      </c>
      <c r="D885" s="3">
        <f t="shared" si="106"/>
        <v>60</v>
      </c>
      <c r="E885" s="4" t="e">
        <f t="shared" si="102"/>
        <v>#N/A</v>
      </c>
      <c r="F885" s="7">
        <f t="shared" si="103"/>
        <v>12.3078</v>
      </c>
      <c r="G885" s="4" t="e">
        <f t="shared" si="104"/>
        <v>#N/A</v>
      </c>
      <c r="H885" s="2" t="e">
        <f t="shared" si="105"/>
        <v>#N/A</v>
      </c>
      <c r="J885" s="2" t="e">
        <f t="shared" si="107"/>
        <v>#N/A</v>
      </c>
    </row>
    <row r="886" spans="1:10" x14ac:dyDescent="0.2">
      <c r="A886" s="8" t="s">
        <v>17</v>
      </c>
      <c r="B886" s="58">
        <v>44270</v>
      </c>
      <c r="C886" s="3">
        <v>1</v>
      </c>
      <c r="D886" s="3">
        <f t="shared" si="106"/>
        <v>61</v>
      </c>
      <c r="E886" s="4" t="e">
        <f t="shared" si="102"/>
        <v>#N/A</v>
      </c>
      <c r="F886" s="7">
        <f t="shared" si="103"/>
        <v>12.512930000000001</v>
      </c>
      <c r="G886" s="4" t="e">
        <f t="shared" si="104"/>
        <v>#N/A</v>
      </c>
      <c r="H886" s="2" t="e">
        <f t="shared" si="105"/>
        <v>#N/A</v>
      </c>
      <c r="J886" s="2" t="e">
        <f t="shared" si="107"/>
        <v>#N/A</v>
      </c>
    </row>
    <row r="887" spans="1:10" x14ac:dyDescent="0.2">
      <c r="A887" t="s">
        <v>16</v>
      </c>
      <c r="B887" s="58">
        <v>44269</v>
      </c>
      <c r="C887" s="3">
        <v>0</v>
      </c>
      <c r="D887" s="3">
        <f t="shared" si="106"/>
        <v>61</v>
      </c>
      <c r="E887" s="4" t="e">
        <f t="shared" si="102"/>
        <v>#N/A</v>
      </c>
      <c r="F887" s="7">
        <f t="shared" si="103"/>
        <v>12.512930000000001</v>
      </c>
      <c r="G887" s="4" t="e">
        <f t="shared" si="104"/>
        <v>#N/A</v>
      </c>
      <c r="H887" s="2" t="e">
        <f t="shared" si="105"/>
        <v>#N/A</v>
      </c>
      <c r="J887" s="2" t="e">
        <f t="shared" si="107"/>
        <v>#N/A</v>
      </c>
    </row>
    <row r="888" spans="1:10" x14ac:dyDescent="0.2">
      <c r="A888" t="s">
        <v>15</v>
      </c>
      <c r="B888" s="58">
        <v>44268</v>
      </c>
      <c r="C888" s="3">
        <v>0</v>
      </c>
      <c r="D888" s="3">
        <f t="shared" si="106"/>
        <v>61</v>
      </c>
      <c r="E888" s="4" t="e">
        <f t="shared" si="102"/>
        <v>#N/A</v>
      </c>
      <c r="F888" s="7">
        <f t="shared" si="103"/>
        <v>12.512930000000001</v>
      </c>
      <c r="G888" s="4" t="e">
        <f t="shared" si="104"/>
        <v>#N/A</v>
      </c>
      <c r="H888" s="2" t="e">
        <f t="shared" si="105"/>
        <v>#N/A</v>
      </c>
      <c r="J888" s="2" t="e">
        <f t="shared" si="107"/>
        <v>#N/A</v>
      </c>
    </row>
    <row r="889" spans="1:10" x14ac:dyDescent="0.2">
      <c r="A889" t="s">
        <v>14</v>
      </c>
      <c r="B889" s="58">
        <v>44267</v>
      </c>
      <c r="C889" s="3">
        <v>1</v>
      </c>
      <c r="D889" s="3">
        <f t="shared" si="106"/>
        <v>62</v>
      </c>
      <c r="E889" s="4" t="e">
        <f t="shared" si="102"/>
        <v>#N/A</v>
      </c>
      <c r="F889" s="7">
        <f t="shared" si="103"/>
        <v>12.718060000000001</v>
      </c>
      <c r="G889" s="4" t="e">
        <f t="shared" si="104"/>
        <v>#N/A</v>
      </c>
      <c r="H889" s="2" t="e">
        <f t="shared" si="105"/>
        <v>#N/A</v>
      </c>
      <c r="J889" s="2" t="e">
        <f t="shared" si="107"/>
        <v>#N/A</v>
      </c>
    </row>
    <row r="890" spans="1:10" x14ac:dyDescent="0.2">
      <c r="A890" t="s">
        <v>13</v>
      </c>
      <c r="B890" s="58">
        <v>44266</v>
      </c>
      <c r="C890" s="3">
        <v>1</v>
      </c>
      <c r="D890" s="3">
        <f t="shared" si="106"/>
        <v>63</v>
      </c>
      <c r="E890" s="4" t="e">
        <f t="shared" si="102"/>
        <v>#N/A</v>
      </c>
      <c r="F890" s="7">
        <f t="shared" si="103"/>
        <v>12.92319</v>
      </c>
      <c r="G890" s="4" t="e">
        <f t="shared" si="104"/>
        <v>#N/A</v>
      </c>
      <c r="H890" s="2" t="e">
        <f t="shared" si="105"/>
        <v>#N/A</v>
      </c>
      <c r="J890" s="2" t="e">
        <f t="shared" si="107"/>
        <v>#N/A</v>
      </c>
    </row>
    <row r="891" spans="1:10" x14ac:dyDescent="0.2">
      <c r="A891" t="s">
        <v>12</v>
      </c>
      <c r="B891" s="58">
        <v>44265</v>
      </c>
      <c r="C891" s="3">
        <v>1</v>
      </c>
      <c r="D891" s="3">
        <f t="shared" si="106"/>
        <v>64</v>
      </c>
      <c r="E891" s="4" t="e">
        <f t="shared" si="102"/>
        <v>#N/A</v>
      </c>
      <c r="F891" s="7">
        <f t="shared" si="103"/>
        <v>13.12832</v>
      </c>
      <c r="G891" s="4" t="e">
        <f t="shared" si="104"/>
        <v>#N/A</v>
      </c>
      <c r="H891" s="2" t="e">
        <f t="shared" si="105"/>
        <v>#N/A</v>
      </c>
      <c r="J891" s="2" t="e">
        <f t="shared" si="107"/>
        <v>#N/A</v>
      </c>
    </row>
    <row r="892" spans="1:10" x14ac:dyDescent="0.2">
      <c r="A892" t="s">
        <v>18</v>
      </c>
      <c r="B892" s="58">
        <v>44264</v>
      </c>
      <c r="C892" s="3">
        <v>1</v>
      </c>
      <c r="D892" s="3">
        <f t="shared" si="106"/>
        <v>65</v>
      </c>
      <c r="E892" s="4" t="e">
        <f t="shared" si="102"/>
        <v>#N/A</v>
      </c>
      <c r="F892" s="7">
        <f t="shared" si="103"/>
        <v>13.333450000000001</v>
      </c>
      <c r="G892" s="4" t="e">
        <f t="shared" si="104"/>
        <v>#N/A</v>
      </c>
      <c r="H892" s="2" t="e">
        <f t="shared" si="105"/>
        <v>#N/A</v>
      </c>
      <c r="J892" s="2" t="e">
        <f t="shared" si="107"/>
        <v>#N/A</v>
      </c>
    </row>
    <row r="893" spans="1:10" x14ac:dyDescent="0.2">
      <c r="A893" s="8" t="s">
        <v>17</v>
      </c>
      <c r="B893" s="58">
        <v>44263</v>
      </c>
      <c r="C893" s="3">
        <v>1</v>
      </c>
      <c r="D893" s="3">
        <f t="shared" si="106"/>
        <v>66</v>
      </c>
      <c r="E893" s="4" t="e">
        <f t="shared" si="102"/>
        <v>#N/A</v>
      </c>
      <c r="F893" s="7">
        <f t="shared" si="103"/>
        <v>13.53858</v>
      </c>
      <c r="G893" s="4" t="e">
        <f t="shared" si="104"/>
        <v>#N/A</v>
      </c>
      <c r="H893" s="2" t="e">
        <f t="shared" si="105"/>
        <v>#N/A</v>
      </c>
      <c r="J893" s="2" t="e">
        <f t="shared" si="107"/>
        <v>#N/A</v>
      </c>
    </row>
    <row r="894" spans="1:10" x14ac:dyDescent="0.2">
      <c r="A894" t="s">
        <v>16</v>
      </c>
      <c r="B894" s="58">
        <v>44262</v>
      </c>
      <c r="C894" s="3">
        <v>0</v>
      </c>
      <c r="D894" s="3">
        <f t="shared" si="106"/>
        <v>66</v>
      </c>
      <c r="E894" s="4" t="e">
        <f t="shared" si="102"/>
        <v>#N/A</v>
      </c>
      <c r="F894" s="7">
        <f t="shared" si="103"/>
        <v>13.53858</v>
      </c>
      <c r="G894" s="4" t="e">
        <f t="shared" si="104"/>
        <v>#N/A</v>
      </c>
      <c r="H894" s="2" t="e">
        <f t="shared" si="105"/>
        <v>#N/A</v>
      </c>
      <c r="J894" s="2" t="e">
        <f t="shared" si="107"/>
        <v>#N/A</v>
      </c>
    </row>
    <row r="895" spans="1:10" x14ac:dyDescent="0.2">
      <c r="A895" t="s">
        <v>15</v>
      </c>
      <c r="B895" s="58">
        <v>44261</v>
      </c>
      <c r="C895" s="3">
        <v>0</v>
      </c>
      <c r="D895" s="3">
        <f t="shared" si="106"/>
        <v>66</v>
      </c>
      <c r="E895" s="4" t="e">
        <f t="shared" si="102"/>
        <v>#N/A</v>
      </c>
      <c r="F895" s="7">
        <f t="shared" si="103"/>
        <v>13.53858</v>
      </c>
      <c r="G895" s="4" t="e">
        <f t="shared" si="104"/>
        <v>#N/A</v>
      </c>
      <c r="H895" s="2" t="e">
        <f t="shared" si="105"/>
        <v>#N/A</v>
      </c>
      <c r="J895" s="2" t="e">
        <f t="shared" si="107"/>
        <v>#N/A</v>
      </c>
    </row>
    <row r="896" spans="1:10" x14ac:dyDescent="0.2">
      <c r="A896" t="s">
        <v>14</v>
      </c>
      <c r="B896" s="58">
        <v>44260</v>
      </c>
      <c r="C896" s="3">
        <v>1</v>
      </c>
      <c r="D896" s="3">
        <f t="shared" si="106"/>
        <v>67</v>
      </c>
      <c r="E896" s="4" t="e">
        <f t="shared" si="102"/>
        <v>#N/A</v>
      </c>
      <c r="F896" s="7">
        <f t="shared" si="103"/>
        <v>13.74371</v>
      </c>
      <c r="G896" s="4" t="e">
        <f t="shared" si="104"/>
        <v>#N/A</v>
      </c>
      <c r="H896" s="2" t="e">
        <f t="shared" si="105"/>
        <v>#N/A</v>
      </c>
      <c r="J896" s="2" t="e">
        <f t="shared" si="107"/>
        <v>#N/A</v>
      </c>
    </row>
    <row r="897" spans="1:10" x14ac:dyDescent="0.2">
      <c r="A897" t="s">
        <v>13</v>
      </c>
      <c r="B897" s="58">
        <v>44259</v>
      </c>
      <c r="C897" s="3">
        <v>1</v>
      </c>
      <c r="D897" s="3">
        <f t="shared" si="106"/>
        <v>68</v>
      </c>
      <c r="E897" s="4" t="e">
        <f t="shared" si="102"/>
        <v>#N/A</v>
      </c>
      <c r="F897" s="7">
        <f t="shared" si="103"/>
        <v>13.948840000000001</v>
      </c>
      <c r="G897" s="4" t="e">
        <f t="shared" si="104"/>
        <v>#N/A</v>
      </c>
      <c r="H897" s="2" t="e">
        <f t="shared" si="105"/>
        <v>#N/A</v>
      </c>
      <c r="J897" s="2" t="e">
        <f t="shared" si="107"/>
        <v>#N/A</v>
      </c>
    </row>
    <row r="898" spans="1:10" x14ac:dyDescent="0.2">
      <c r="A898" t="s">
        <v>12</v>
      </c>
      <c r="B898" s="58">
        <v>44258</v>
      </c>
      <c r="C898" s="3">
        <v>1</v>
      </c>
      <c r="D898" s="3">
        <f t="shared" si="106"/>
        <v>69</v>
      </c>
      <c r="E898" s="4" t="e">
        <f t="shared" si="102"/>
        <v>#N/A</v>
      </c>
      <c r="F898" s="7">
        <f t="shared" si="103"/>
        <v>14.153970000000001</v>
      </c>
      <c r="G898" s="4" t="e">
        <f t="shared" si="104"/>
        <v>#N/A</v>
      </c>
      <c r="H898" s="2" t="e">
        <f t="shared" si="105"/>
        <v>#N/A</v>
      </c>
      <c r="J898" s="2" t="e">
        <f t="shared" si="107"/>
        <v>#N/A</v>
      </c>
    </row>
    <row r="899" spans="1:10" x14ac:dyDescent="0.2">
      <c r="A899" t="s">
        <v>18</v>
      </c>
      <c r="B899" s="58">
        <v>44257</v>
      </c>
      <c r="C899" s="3">
        <v>1</v>
      </c>
      <c r="D899" s="3">
        <f t="shared" si="106"/>
        <v>70</v>
      </c>
      <c r="E899" s="4" t="e">
        <f t="shared" si="102"/>
        <v>#N/A</v>
      </c>
      <c r="F899" s="7">
        <f t="shared" si="103"/>
        <v>14.3591</v>
      </c>
      <c r="G899" s="4" t="e">
        <f t="shared" si="104"/>
        <v>#N/A</v>
      </c>
      <c r="H899" s="2" t="e">
        <f t="shared" si="105"/>
        <v>#N/A</v>
      </c>
      <c r="J899" s="2" t="e">
        <f t="shared" si="107"/>
        <v>#N/A</v>
      </c>
    </row>
    <row r="900" spans="1:10" x14ac:dyDescent="0.2">
      <c r="A900" s="8" t="s">
        <v>17</v>
      </c>
      <c r="B900" s="58">
        <v>44256</v>
      </c>
      <c r="C900" s="3">
        <v>1</v>
      </c>
      <c r="D900" s="3">
        <f t="shared" si="106"/>
        <v>71</v>
      </c>
      <c r="E900" s="4" t="e">
        <f t="shared" si="102"/>
        <v>#N/A</v>
      </c>
      <c r="F900" s="7">
        <f t="shared" si="103"/>
        <v>14.56423</v>
      </c>
      <c r="G900" s="4" t="e">
        <f t="shared" si="104"/>
        <v>#N/A</v>
      </c>
      <c r="H900" s="2" t="e">
        <f t="shared" si="105"/>
        <v>#N/A</v>
      </c>
      <c r="J900" s="2" t="e">
        <f t="shared" si="107"/>
        <v>#N/A</v>
      </c>
    </row>
    <row r="901" spans="1:10" x14ac:dyDescent="0.2">
      <c r="A901" t="s">
        <v>16</v>
      </c>
      <c r="B901" s="58">
        <v>44255</v>
      </c>
      <c r="C901" s="3">
        <v>0</v>
      </c>
      <c r="D901" s="3">
        <f t="shared" si="106"/>
        <v>71</v>
      </c>
      <c r="E901" s="4" t="e">
        <f t="shared" si="102"/>
        <v>#N/A</v>
      </c>
      <c r="F901" s="7">
        <f t="shared" si="103"/>
        <v>14.56423</v>
      </c>
      <c r="G901" s="4" t="e">
        <f t="shared" si="104"/>
        <v>#N/A</v>
      </c>
      <c r="H901" s="2" t="e">
        <f t="shared" si="105"/>
        <v>#N/A</v>
      </c>
      <c r="I901" s="2" t="e">
        <f>$C$1/12*5.5</f>
        <v>#N/A</v>
      </c>
      <c r="J901" s="2" t="e">
        <f>H901-$I$901</f>
        <v>#N/A</v>
      </c>
    </row>
    <row r="902" spans="1:10" x14ac:dyDescent="0.2">
      <c r="A902" t="s">
        <v>15</v>
      </c>
      <c r="B902" s="58">
        <v>44254</v>
      </c>
      <c r="C902" s="3">
        <v>0</v>
      </c>
      <c r="D902" s="3">
        <f t="shared" si="106"/>
        <v>71</v>
      </c>
      <c r="E902" s="4" t="e">
        <f t="shared" si="102"/>
        <v>#N/A</v>
      </c>
      <c r="F902" s="7">
        <f t="shared" si="103"/>
        <v>14.56423</v>
      </c>
      <c r="G902" s="4" t="e">
        <f t="shared" si="104"/>
        <v>#N/A</v>
      </c>
      <c r="H902" s="2" t="e">
        <f t="shared" si="105"/>
        <v>#N/A</v>
      </c>
      <c r="J902" s="2" t="e">
        <f t="shared" ref="J902:J928" si="108">H902-$I$901</f>
        <v>#N/A</v>
      </c>
    </row>
    <row r="903" spans="1:10" x14ac:dyDescent="0.2">
      <c r="A903" t="s">
        <v>14</v>
      </c>
      <c r="B903" s="58">
        <v>44253</v>
      </c>
      <c r="C903" s="3">
        <v>1</v>
      </c>
      <c r="D903" s="3">
        <f t="shared" si="106"/>
        <v>72</v>
      </c>
      <c r="E903" s="4" t="e">
        <f t="shared" si="102"/>
        <v>#N/A</v>
      </c>
      <c r="F903" s="7">
        <f t="shared" si="103"/>
        <v>14.769360000000001</v>
      </c>
      <c r="G903" s="4" t="e">
        <f t="shared" si="104"/>
        <v>#N/A</v>
      </c>
      <c r="H903" s="2" t="e">
        <f t="shared" si="105"/>
        <v>#N/A</v>
      </c>
      <c r="J903" s="2" t="e">
        <f t="shared" si="108"/>
        <v>#N/A</v>
      </c>
    </row>
    <row r="904" spans="1:10" x14ac:dyDescent="0.2">
      <c r="A904" t="s">
        <v>13</v>
      </c>
      <c r="B904" s="58">
        <v>44252</v>
      </c>
      <c r="C904" s="3">
        <v>1</v>
      </c>
      <c r="D904" s="3">
        <f t="shared" si="106"/>
        <v>73</v>
      </c>
      <c r="E904" s="4" t="e">
        <f t="shared" si="102"/>
        <v>#N/A</v>
      </c>
      <c r="F904" s="7">
        <f t="shared" si="103"/>
        <v>14.974490000000001</v>
      </c>
      <c r="G904" s="4" t="e">
        <f t="shared" si="104"/>
        <v>#N/A</v>
      </c>
      <c r="H904" s="2" t="e">
        <f t="shared" si="105"/>
        <v>#N/A</v>
      </c>
      <c r="J904" s="2" t="e">
        <f t="shared" si="108"/>
        <v>#N/A</v>
      </c>
    </row>
    <row r="905" spans="1:10" x14ac:dyDescent="0.2">
      <c r="A905" t="s">
        <v>12</v>
      </c>
      <c r="B905" s="58">
        <v>44251</v>
      </c>
      <c r="C905" s="3">
        <v>1</v>
      </c>
      <c r="D905" s="3">
        <f t="shared" si="106"/>
        <v>74</v>
      </c>
      <c r="E905" s="4" t="e">
        <f t="shared" si="102"/>
        <v>#N/A</v>
      </c>
      <c r="F905" s="7">
        <f t="shared" si="103"/>
        <v>15.17962</v>
      </c>
      <c r="G905" s="4" t="e">
        <f t="shared" si="104"/>
        <v>#N/A</v>
      </c>
      <c r="H905" s="2" t="e">
        <f t="shared" si="105"/>
        <v>#N/A</v>
      </c>
      <c r="J905" s="2" t="e">
        <f t="shared" si="108"/>
        <v>#N/A</v>
      </c>
    </row>
    <row r="906" spans="1:10" x14ac:dyDescent="0.2">
      <c r="A906" t="s">
        <v>18</v>
      </c>
      <c r="B906" s="58">
        <v>44250</v>
      </c>
      <c r="C906" s="3">
        <v>1</v>
      </c>
      <c r="D906" s="3">
        <f t="shared" si="106"/>
        <v>75</v>
      </c>
      <c r="E906" s="4" t="e">
        <f t="shared" si="102"/>
        <v>#N/A</v>
      </c>
      <c r="F906" s="7">
        <f t="shared" si="103"/>
        <v>15.38475</v>
      </c>
      <c r="G906" s="4" t="e">
        <f t="shared" si="104"/>
        <v>#N/A</v>
      </c>
      <c r="H906" s="2" t="e">
        <f t="shared" si="105"/>
        <v>#N/A</v>
      </c>
      <c r="J906" s="2" t="e">
        <f t="shared" si="108"/>
        <v>#N/A</v>
      </c>
    </row>
    <row r="907" spans="1:10" x14ac:dyDescent="0.2">
      <c r="A907" s="8" t="s">
        <v>17</v>
      </c>
      <c r="B907" s="58">
        <v>44249</v>
      </c>
      <c r="C907" s="3">
        <v>1</v>
      </c>
      <c r="D907" s="3">
        <f t="shared" si="106"/>
        <v>76</v>
      </c>
      <c r="E907" s="4" t="e">
        <f t="shared" si="102"/>
        <v>#N/A</v>
      </c>
      <c r="F907" s="7">
        <f t="shared" si="103"/>
        <v>15.589880000000001</v>
      </c>
      <c r="G907" s="4" t="e">
        <f t="shared" si="104"/>
        <v>#N/A</v>
      </c>
      <c r="H907" s="2" t="e">
        <f t="shared" si="105"/>
        <v>#N/A</v>
      </c>
      <c r="J907" s="2" t="e">
        <f t="shared" si="108"/>
        <v>#N/A</v>
      </c>
    </row>
    <row r="908" spans="1:10" x14ac:dyDescent="0.2">
      <c r="A908" t="s">
        <v>16</v>
      </c>
      <c r="B908" s="58">
        <v>44248</v>
      </c>
      <c r="C908" s="3">
        <v>0</v>
      </c>
      <c r="D908" s="3">
        <f t="shared" si="106"/>
        <v>76</v>
      </c>
      <c r="E908" s="4" t="e">
        <f t="shared" si="102"/>
        <v>#N/A</v>
      </c>
      <c r="F908" s="7">
        <f t="shared" si="103"/>
        <v>15.589880000000001</v>
      </c>
      <c r="G908" s="4" t="e">
        <f t="shared" si="104"/>
        <v>#N/A</v>
      </c>
      <c r="H908" s="2" t="e">
        <f t="shared" si="105"/>
        <v>#N/A</v>
      </c>
      <c r="J908" s="2" t="e">
        <f t="shared" si="108"/>
        <v>#N/A</v>
      </c>
    </row>
    <row r="909" spans="1:10" x14ac:dyDescent="0.2">
      <c r="A909" t="s">
        <v>15</v>
      </c>
      <c r="B909" s="58">
        <v>44247</v>
      </c>
      <c r="C909" s="3">
        <v>0</v>
      </c>
      <c r="D909" s="3">
        <f t="shared" si="106"/>
        <v>76</v>
      </c>
      <c r="E909" s="4" t="e">
        <f t="shared" si="102"/>
        <v>#N/A</v>
      </c>
      <c r="F909" s="7">
        <f t="shared" si="103"/>
        <v>15.589880000000001</v>
      </c>
      <c r="G909" s="4" t="e">
        <f t="shared" si="104"/>
        <v>#N/A</v>
      </c>
      <c r="H909" s="2" t="e">
        <f t="shared" si="105"/>
        <v>#N/A</v>
      </c>
      <c r="J909" s="2" t="e">
        <f t="shared" si="108"/>
        <v>#N/A</v>
      </c>
    </row>
    <row r="910" spans="1:10" x14ac:dyDescent="0.2">
      <c r="A910" t="s">
        <v>14</v>
      </c>
      <c r="B910" s="58">
        <v>44246</v>
      </c>
      <c r="C910" s="3">
        <v>1</v>
      </c>
      <c r="D910" s="3">
        <f t="shared" si="106"/>
        <v>77</v>
      </c>
      <c r="E910" s="4" t="e">
        <f t="shared" si="102"/>
        <v>#N/A</v>
      </c>
      <c r="F910" s="7">
        <f t="shared" si="103"/>
        <v>15.795010000000001</v>
      </c>
      <c r="G910" s="4" t="e">
        <f t="shared" si="104"/>
        <v>#N/A</v>
      </c>
      <c r="H910" s="2" t="e">
        <f t="shared" si="105"/>
        <v>#N/A</v>
      </c>
      <c r="J910" s="2" t="e">
        <f t="shared" si="108"/>
        <v>#N/A</v>
      </c>
    </row>
    <row r="911" spans="1:10" x14ac:dyDescent="0.2">
      <c r="A911" t="s">
        <v>13</v>
      </c>
      <c r="B911" s="58">
        <v>44245</v>
      </c>
      <c r="C911" s="3">
        <v>1</v>
      </c>
      <c r="D911" s="3">
        <f t="shared" si="106"/>
        <v>78</v>
      </c>
      <c r="E911" s="4" t="e">
        <f t="shared" si="102"/>
        <v>#N/A</v>
      </c>
      <c r="F911" s="7">
        <f t="shared" si="103"/>
        <v>16.000140000000002</v>
      </c>
      <c r="G911" s="4" t="e">
        <f t="shared" si="104"/>
        <v>#N/A</v>
      </c>
      <c r="H911" s="2" t="e">
        <f t="shared" si="105"/>
        <v>#N/A</v>
      </c>
      <c r="J911" s="2" t="e">
        <f t="shared" si="108"/>
        <v>#N/A</v>
      </c>
    </row>
    <row r="912" spans="1:10" x14ac:dyDescent="0.2">
      <c r="A912" t="s">
        <v>12</v>
      </c>
      <c r="B912" s="58">
        <v>44244</v>
      </c>
      <c r="C912" s="3">
        <v>1</v>
      </c>
      <c r="D912" s="3">
        <f t="shared" si="106"/>
        <v>79</v>
      </c>
      <c r="E912" s="4" t="e">
        <f t="shared" si="102"/>
        <v>#N/A</v>
      </c>
      <c r="F912" s="7">
        <f t="shared" si="103"/>
        <v>16.205270000000002</v>
      </c>
      <c r="G912" s="4" t="e">
        <f t="shared" si="104"/>
        <v>#N/A</v>
      </c>
      <c r="H912" s="2" t="e">
        <f t="shared" si="105"/>
        <v>#N/A</v>
      </c>
      <c r="J912" s="2" t="e">
        <f t="shared" si="108"/>
        <v>#N/A</v>
      </c>
    </row>
    <row r="913" spans="1:10" x14ac:dyDescent="0.2">
      <c r="A913" t="s">
        <v>18</v>
      </c>
      <c r="B913" s="58">
        <v>44243</v>
      </c>
      <c r="C913" s="3">
        <v>1</v>
      </c>
      <c r="D913" s="3">
        <f t="shared" si="106"/>
        <v>80</v>
      </c>
      <c r="E913" s="4" t="e">
        <f t="shared" si="102"/>
        <v>#N/A</v>
      </c>
      <c r="F913" s="7">
        <f t="shared" si="103"/>
        <v>16.410399999999999</v>
      </c>
      <c r="G913" s="4" t="e">
        <f t="shared" si="104"/>
        <v>#N/A</v>
      </c>
      <c r="H913" s="2" t="e">
        <f t="shared" si="105"/>
        <v>#N/A</v>
      </c>
      <c r="J913" s="2" t="e">
        <f t="shared" si="108"/>
        <v>#N/A</v>
      </c>
    </row>
    <row r="914" spans="1:10" x14ac:dyDescent="0.2">
      <c r="A914" s="8" t="s">
        <v>17</v>
      </c>
      <c r="B914" s="64">
        <v>44242</v>
      </c>
      <c r="C914" s="3">
        <v>0</v>
      </c>
      <c r="D914" s="3">
        <f t="shared" si="106"/>
        <v>80</v>
      </c>
      <c r="E914" s="4" t="e">
        <f t="shared" si="102"/>
        <v>#N/A</v>
      </c>
      <c r="F914" s="7">
        <f t="shared" si="103"/>
        <v>16.410399999999999</v>
      </c>
      <c r="G914" s="4" t="e">
        <f t="shared" si="104"/>
        <v>#N/A</v>
      </c>
      <c r="H914" s="2" t="e">
        <f t="shared" si="105"/>
        <v>#N/A</v>
      </c>
      <c r="J914" s="2" t="e">
        <f t="shared" si="108"/>
        <v>#N/A</v>
      </c>
    </row>
    <row r="915" spans="1:10" x14ac:dyDescent="0.2">
      <c r="A915" s="8" t="s">
        <v>16</v>
      </c>
      <c r="B915" s="58">
        <v>44241</v>
      </c>
      <c r="C915" s="3">
        <v>0</v>
      </c>
      <c r="D915" s="3">
        <f t="shared" si="106"/>
        <v>80</v>
      </c>
      <c r="E915" s="4" t="e">
        <f t="shared" si="102"/>
        <v>#N/A</v>
      </c>
      <c r="F915" s="7">
        <f t="shared" si="103"/>
        <v>16.410399999999999</v>
      </c>
      <c r="G915" s="4" t="e">
        <f t="shared" si="104"/>
        <v>#N/A</v>
      </c>
      <c r="H915" s="2" t="e">
        <f t="shared" si="105"/>
        <v>#N/A</v>
      </c>
      <c r="J915" s="2" t="e">
        <f t="shared" si="108"/>
        <v>#N/A</v>
      </c>
    </row>
    <row r="916" spans="1:10" x14ac:dyDescent="0.2">
      <c r="A916" s="8" t="s">
        <v>15</v>
      </c>
      <c r="B916" s="58">
        <v>44240</v>
      </c>
      <c r="C916" s="3">
        <v>0</v>
      </c>
      <c r="D916" s="3">
        <f t="shared" si="106"/>
        <v>80</v>
      </c>
      <c r="E916" s="4" t="e">
        <f t="shared" si="102"/>
        <v>#N/A</v>
      </c>
      <c r="F916" s="7">
        <f t="shared" si="103"/>
        <v>16.410399999999999</v>
      </c>
      <c r="G916" s="4" t="e">
        <f t="shared" si="104"/>
        <v>#N/A</v>
      </c>
      <c r="H916" s="2" t="e">
        <f t="shared" si="105"/>
        <v>#N/A</v>
      </c>
      <c r="J916" s="2" t="e">
        <f t="shared" si="108"/>
        <v>#N/A</v>
      </c>
    </row>
    <row r="917" spans="1:10" x14ac:dyDescent="0.2">
      <c r="A917" s="8" t="s">
        <v>14</v>
      </c>
      <c r="B917" s="63">
        <v>44239</v>
      </c>
      <c r="C917" s="3">
        <v>0</v>
      </c>
      <c r="D917" s="3">
        <f t="shared" si="106"/>
        <v>80</v>
      </c>
      <c r="E917" s="4" t="e">
        <f t="shared" si="102"/>
        <v>#N/A</v>
      </c>
      <c r="F917" s="7">
        <f t="shared" si="103"/>
        <v>16.410399999999999</v>
      </c>
      <c r="G917" s="4" t="e">
        <f t="shared" si="104"/>
        <v>#N/A</v>
      </c>
      <c r="H917" s="2" t="e">
        <f t="shared" si="105"/>
        <v>#N/A</v>
      </c>
      <c r="J917" s="2" t="e">
        <f t="shared" si="108"/>
        <v>#N/A</v>
      </c>
    </row>
    <row r="918" spans="1:10" x14ac:dyDescent="0.2">
      <c r="A918" s="8" t="s">
        <v>13</v>
      </c>
      <c r="B918" s="63">
        <v>44238</v>
      </c>
      <c r="C918" s="3">
        <v>0</v>
      </c>
      <c r="D918" s="3">
        <f t="shared" si="106"/>
        <v>80</v>
      </c>
      <c r="E918" s="4" t="e">
        <f t="shared" si="102"/>
        <v>#N/A</v>
      </c>
      <c r="F918" s="7">
        <f t="shared" si="103"/>
        <v>16.410399999999999</v>
      </c>
      <c r="G918" s="4" t="e">
        <f t="shared" si="104"/>
        <v>#N/A</v>
      </c>
      <c r="H918" s="2" t="e">
        <f t="shared" si="105"/>
        <v>#N/A</v>
      </c>
      <c r="J918" s="2" t="e">
        <f t="shared" si="108"/>
        <v>#N/A</v>
      </c>
    </row>
    <row r="919" spans="1:10" x14ac:dyDescent="0.2">
      <c r="A919" s="8" t="s">
        <v>12</v>
      </c>
      <c r="B919" s="63">
        <v>44237</v>
      </c>
      <c r="C919" s="3">
        <v>0</v>
      </c>
      <c r="D919" s="3">
        <f t="shared" si="106"/>
        <v>80</v>
      </c>
      <c r="E919" s="4" t="e">
        <f t="shared" si="102"/>
        <v>#N/A</v>
      </c>
      <c r="F919" s="7">
        <f t="shared" si="103"/>
        <v>16.410399999999999</v>
      </c>
      <c r="G919" s="4" t="e">
        <f t="shared" si="104"/>
        <v>#N/A</v>
      </c>
      <c r="H919" s="2" t="e">
        <f t="shared" si="105"/>
        <v>#N/A</v>
      </c>
      <c r="J919" s="2" t="e">
        <f t="shared" si="108"/>
        <v>#N/A</v>
      </c>
    </row>
    <row r="920" spans="1:10" x14ac:dyDescent="0.2">
      <c r="A920" s="8" t="s">
        <v>18</v>
      </c>
      <c r="B920" s="63">
        <v>44236</v>
      </c>
      <c r="C920" s="3">
        <v>0</v>
      </c>
      <c r="D920" s="3">
        <f t="shared" si="106"/>
        <v>80</v>
      </c>
      <c r="E920" s="4" t="e">
        <f t="shared" si="102"/>
        <v>#N/A</v>
      </c>
      <c r="F920" s="7">
        <f t="shared" si="103"/>
        <v>16.410399999999999</v>
      </c>
      <c r="G920" s="4" t="e">
        <f t="shared" si="104"/>
        <v>#N/A</v>
      </c>
      <c r="H920" s="2" t="e">
        <f t="shared" si="105"/>
        <v>#N/A</v>
      </c>
      <c r="J920" s="2" t="e">
        <f t="shared" si="108"/>
        <v>#N/A</v>
      </c>
    </row>
    <row r="921" spans="1:10" x14ac:dyDescent="0.2">
      <c r="A921" s="8" t="s">
        <v>17</v>
      </c>
      <c r="B921" s="63">
        <v>44235</v>
      </c>
      <c r="C921" s="3">
        <v>0</v>
      </c>
      <c r="D921" s="3">
        <f t="shared" si="106"/>
        <v>80</v>
      </c>
      <c r="E921" s="4" t="e">
        <f t="shared" si="102"/>
        <v>#N/A</v>
      </c>
      <c r="F921" s="7">
        <f t="shared" si="103"/>
        <v>16.410399999999999</v>
      </c>
      <c r="G921" s="4" t="e">
        <f t="shared" si="104"/>
        <v>#N/A</v>
      </c>
      <c r="H921" s="2" t="e">
        <f t="shared" si="105"/>
        <v>#N/A</v>
      </c>
      <c r="J921" s="2" t="e">
        <f t="shared" si="108"/>
        <v>#N/A</v>
      </c>
    </row>
    <row r="922" spans="1:10" x14ac:dyDescent="0.2">
      <c r="A922" s="8" t="s">
        <v>16</v>
      </c>
      <c r="B922" s="58">
        <v>44234</v>
      </c>
      <c r="C922" s="3">
        <v>0</v>
      </c>
      <c r="D922" s="3">
        <f t="shared" si="106"/>
        <v>80</v>
      </c>
      <c r="E922" s="4" t="e">
        <f t="shared" si="102"/>
        <v>#N/A</v>
      </c>
      <c r="F922" s="7">
        <f t="shared" si="103"/>
        <v>16.410399999999999</v>
      </c>
      <c r="G922" s="4" t="e">
        <f t="shared" si="104"/>
        <v>#N/A</v>
      </c>
      <c r="H922" s="2" t="e">
        <f t="shared" si="105"/>
        <v>#N/A</v>
      </c>
      <c r="J922" s="2" t="e">
        <f t="shared" si="108"/>
        <v>#N/A</v>
      </c>
    </row>
    <row r="923" spans="1:10" x14ac:dyDescent="0.2">
      <c r="A923" s="8" t="s">
        <v>15</v>
      </c>
      <c r="B923" s="58">
        <v>44233</v>
      </c>
      <c r="C923" s="3">
        <v>0</v>
      </c>
      <c r="D923" s="3">
        <f t="shared" si="106"/>
        <v>80</v>
      </c>
      <c r="E923" s="4" t="e">
        <f t="shared" si="102"/>
        <v>#N/A</v>
      </c>
      <c r="F923" s="7">
        <f t="shared" si="103"/>
        <v>16.410399999999999</v>
      </c>
      <c r="G923" s="4" t="e">
        <f t="shared" si="104"/>
        <v>#N/A</v>
      </c>
      <c r="H923" s="2" t="e">
        <f t="shared" si="105"/>
        <v>#N/A</v>
      </c>
      <c r="J923" s="2" t="e">
        <f t="shared" si="108"/>
        <v>#N/A</v>
      </c>
    </row>
    <row r="924" spans="1:10" x14ac:dyDescent="0.2">
      <c r="A924" s="8" t="s">
        <v>14</v>
      </c>
      <c r="B924" s="58">
        <v>44232</v>
      </c>
      <c r="C924" s="3">
        <v>1</v>
      </c>
      <c r="D924" s="3">
        <f t="shared" si="106"/>
        <v>81</v>
      </c>
      <c r="E924" s="4" t="e">
        <f t="shared" si="102"/>
        <v>#N/A</v>
      </c>
      <c r="F924" s="7">
        <f t="shared" si="103"/>
        <v>16.61553</v>
      </c>
      <c r="G924" s="4" t="e">
        <f t="shared" si="104"/>
        <v>#N/A</v>
      </c>
      <c r="H924" s="2" t="e">
        <f t="shared" si="105"/>
        <v>#N/A</v>
      </c>
      <c r="J924" s="2" t="e">
        <f t="shared" si="108"/>
        <v>#N/A</v>
      </c>
    </row>
    <row r="925" spans="1:10" x14ac:dyDescent="0.2">
      <c r="A925" s="8" t="s">
        <v>13</v>
      </c>
      <c r="B925" s="58">
        <v>44231</v>
      </c>
      <c r="C925" s="3">
        <v>1</v>
      </c>
      <c r="D925" s="3">
        <f t="shared" si="106"/>
        <v>82</v>
      </c>
      <c r="E925" s="4" t="e">
        <f t="shared" ref="E925:E988" si="109">D925/235*$C$1</f>
        <v>#N/A</v>
      </c>
      <c r="F925" s="7">
        <f t="shared" ref="F925:F988" si="110">D925*0.20513</f>
        <v>16.82066</v>
      </c>
      <c r="G925" s="4" t="e">
        <f t="shared" ref="G925:G988" si="111">F925/235*$C$1</f>
        <v>#N/A</v>
      </c>
      <c r="H925" s="2" t="e">
        <f t="shared" ref="H925:H988" si="112">E925+G925</f>
        <v>#N/A</v>
      </c>
      <c r="J925" s="2" t="e">
        <f t="shared" si="108"/>
        <v>#N/A</v>
      </c>
    </row>
    <row r="926" spans="1:10" x14ac:dyDescent="0.2">
      <c r="A926" s="8" t="s">
        <v>12</v>
      </c>
      <c r="B926" s="58">
        <v>44230</v>
      </c>
      <c r="C926" s="3">
        <v>1</v>
      </c>
      <c r="D926" s="3">
        <f t="shared" ref="D926:D989" si="113">D925+C926</f>
        <v>83</v>
      </c>
      <c r="E926" s="4" t="e">
        <f t="shared" si="109"/>
        <v>#N/A</v>
      </c>
      <c r="F926" s="7">
        <f t="shared" si="110"/>
        <v>17.025790000000001</v>
      </c>
      <c r="G926" s="4" t="e">
        <f t="shared" si="111"/>
        <v>#N/A</v>
      </c>
      <c r="H926" s="2" t="e">
        <f t="shared" si="112"/>
        <v>#N/A</v>
      </c>
      <c r="J926" s="2" t="e">
        <f t="shared" si="108"/>
        <v>#N/A</v>
      </c>
    </row>
    <row r="927" spans="1:10" x14ac:dyDescent="0.2">
      <c r="A927" s="8" t="s">
        <v>18</v>
      </c>
      <c r="B927" s="58">
        <v>44229</v>
      </c>
      <c r="C927" s="3">
        <v>1</v>
      </c>
      <c r="D927" s="3">
        <f t="shared" si="113"/>
        <v>84</v>
      </c>
      <c r="E927" s="4" t="e">
        <f t="shared" si="109"/>
        <v>#N/A</v>
      </c>
      <c r="F927" s="7">
        <f t="shared" si="110"/>
        <v>17.230920000000001</v>
      </c>
      <c r="G927" s="4" t="e">
        <f t="shared" si="111"/>
        <v>#N/A</v>
      </c>
      <c r="H927" s="2" t="e">
        <f t="shared" si="112"/>
        <v>#N/A</v>
      </c>
      <c r="J927" s="2" t="e">
        <f t="shared" si="108"/>
        <v>#N/A</v>
      </c>
    </row>
    <row r="928" spans="1:10" x14ac:dyDescent="0.2">
      <c r="A928" s="8" t="s">
        <v>17</v>
      </c>
      <c r="B928" s="58">
        <v>44228</v>
      </c>
      <c r="C928" s="3">
        <v>1</v>
      </c>
      <c r="D928" s="3">
        <f t="shared" si="113"/>
        <v>85</v>
      </c>
      <c r="E928" s="4" t="e">
        <f t="shared" si="109"/>
        <v>#N/A</v>
      </c>
      <c r="F928" s="7">
        <f t="shared" si="110"/>
        <v>17.436050000000002</v>
      </c>
      <c r="G928" s="4" t="e">
        <f t="shared" si="111"/>
        <v>#N/A</v>
      </c>
      <c r="H928" s="2" t="e">
        <f t="shared" si="112"/>
        <v>#N/A</v>
      </c>
      <c r="J928" s="2" t="e">
        <f t="shared" si="108"/>
        <v>#N/A</v>
      </c>
    </row>
    <row r="929" spans="1:10" x14ac:dyDescent="0.2">
      <c r="A929" s="8" t="s">
        <v>16</v>
      </c>
      <c r="B929" s="58">
        <v>44227</v>
      </c>
      <c r="C929" s="3">
        <v>0</v>
      </c>
      <c r="D929" s="3">
        <f t="shared" si="113"/>
        <v>85</v>
      </c>
      <c r="E929" s="4" t="e">
        <f t="shared" si="109"/>
        <v>#N/A</v>
      </c>
      <c r="F929" s="7">
        <f t="shared" si="110"/>
        <v>17.436050000000002</v>
      </c>
      <c r="G929" s="4" t="e">
        <f t="shared" si="111"/>
        <v>#N/A</v>
      </c>
      <c r="H929" s="2" t="e">
        <f t="shared" si="112"/>
        <v>#N/A</v>
      </c>
      <c r="I929" s="2" t="e">
        <f>$C$1/12*6.5</f>
        <v>#N/A</v>
      </c>
      <c r="J929" s="2" t="e">
        <f>H929-$I$929</f>
        <v>#N/A</v>
      </c>
    </row>
    <row r="930" spans="1:10" x14ac:dyDescent="0.2">
      <c r="A930" s="8" t="s">
        <v>15</v>
      </c>
      <c r="B930" s="58">
        <v>44226</v>
      </c>
      <c r="C930" s="3">
        <v>0</v>
      </c>
      <c r="D930" s="3">
        <f t="shared" si="113"/>
        <v>85</v>
      </c>
      <c r="E930" s="4" t="e">
        <f t="shared" si="109"/>
        <v>#N/A</v>
      </c>
      <c r="F930" s="7">
        <f t="shared" si="110"/>
        <v>17.436050000000002</v>
      </c>
      <c r="G930" s="4" t="e">
        <f t="shared" si="111"/>
        <v>#N/A</v>
      </c>
      <c r="H930" s="2" t="e">
        <f t="shared" si="112"/>
        <v>#N/A</v>
      </c>
      <c r="J930" s="2" t="e">
        <f t="shared" ref="J930:J959" si="114">H930-$I$929</f>
        <v>#N/A</v>
      </c>
    </row>
    <row r="931" spans="1:10" x14ac:dyDescent="0.2">
      <c r="A931" s="8" t="s">
        <v>14</v>
      </c>
      <c r="B931" s="58">
        <v>44225</v>
      </c>
      <c r="C931" s="3">
        <v>1</v>
      </c>
      <c r="D931" s="3">
        <f t="shared" si="113"/>
        <v>86</v>
      </c>
      <c r="E931" s="4" t="e">
        <f t="shared" si="109"/>
        <v>#N/A</v>
      </c>
      <c r="F931" s="7">
        <f t="shared" si="110"/>
        <v>17.641180000000002</v>
      </c>
      <c r="G931" s="4" t="e">
        <f t="shared" si="111"/>
        <v>#N/A</v>
      </c>
      <c r="H931" s="2" t="e">
        <f t="shared" si="112"/>
        <v>#N/A</v>
      </c>
      <c r="J931" s="2" t="e">
        <f t="shared" si="114"/>
        <v>#N/A</v>
      </c>
    </row>
    <row r="932" spans="1:10" x14ac:dyDescent="0.2">
      <c r="A932" s="8" t="s">
        <v>13</v>
      </c>
      <c r="B932" s="58">
        <v>44224</v>
      </c>
      <c r="C932" s="3">
        <v>1</v>
      </c>
      <c r="D932" s="3">
        <f t="shared" si="113"/>
        <v>87</v>
      </c>
      <c r="E932" s="4" t="e">
        <f t="shared" si="109"/>
        <v>#N/A</v>
      </c>
      <c r="F932" s="7">
        <f t="shared" si="110"/>
        <v>17.846309999999999</v>
      </c>
      <c r="G932" s="4" t="e">
        <f t="shared" si="111"/>
        <v>#N/A</v>
      </c>
      <c r="H932" s="2" t="e">
        <f t="shared" si="112"/>
        <v>#N/A</v>
      </c>
      <c r="J932" s="2" t="e">
        <f t="shared" si="114"/>
        <v>#N/A</v>
      </c>
    </row>
    <row r="933" spans="1:10" x14ac:dyDescent="0.2">
      <c r="A933" s="8" t="s">
        <v>12</v>
      </c>
      <c r="B933" s="58">
        <v>44223</v>
      </c>
      <c r="C933" s="3">
        <v>1</v>
      </c>
      <c r="D933" s="3">
        <f t="shared" si="113"/>
        <v>88</v>
      </c>
      <c r="E933" s="4" t="e">
        <f t="shared" si="109"/>
        <v>#N/A</v>
      </c>
      <c r="F933" s="7">
        <f t="shared" si="110"/>
        <v>18.051439999999999</v>
      </c>
      <c r="G933" s="4" t="e">
        <f t="shared" si="111"/>
        <v>#N/A</v>
      </c>
      <c r="H933" s="2" t="e">
        <f t="shared" si="112"/>
        <v>#N/A</v>
      </c>
      <c r="J933" s="2" t="e">
        <f t="shared" si="114"/>
        <v>#N/A</v>
      </c>
    </row>
    <row r="934" spans="1:10" x14ac:dyDescent="0.2">
      <c r="A934" s="8" t="s">
        <v>18</v>
      </c>
      <c r="B934" s="58">
        <v>44222</v>
      </c>
      <c r="C934" s="3">
        <v>1</v>
      </c>
      <c r="D934" s="3">
        <f t="shared" si="113"/>
        <v>89</v>
      </c>
      <c r="E934" s="4" t="e">
        <f t="shared" si="109"/>
        <v>#N/A</v>
      </c>
      <c r="F934" s="7">
        <f t="shared" si="110"/>
        <v>18.25657</v>
      </c>
      <c r="G934" s="4" t="e">
        <f t="shared" si="111"/>
        <v>#N/A</v>
      </c>
      <c r="H934" s="2" t="e">
        <f t="shared" si="112"/>
        <v>#N/A</v>
      </c>
      <c r="J934" s="2" t="e">
        <f t="shared" si="114"/>
        <v>#N/A</v>
      </c>
    </row>
    <row r="935" spans="1:10" x14ac:dyDescent="0.2">
      <c r="A935" s="8" t="s">
        <v>17</v>
      </c>
      <c r="B935" s="58">
        <v>44221</v>
      </c>
      <c r="C935" s="3">
        <v>1</v>
      </c>
      <c r="D935" s="3">
        <f t="shared" si="113"/>
        <v>90</v>
      </c>
      <c r="E935" s="4" t="e">
        <f t="shared" si="109"/>
        <v>#N/A</v>
      </c>
      <c r="F935" s="7">
        <f t="shared" si="110"/>
        <v>18.4617</v>
      </c>
      <c r="G935" s="4" t="e">
        <f t="shared" si="111"/>
        <v>#N/A</v>
      </c>
      <c r="H935" s="2" t="e">
        <f t="shared" si="112"/>
        <v>#N/A</v>
      </c>
      <c r="J935" s="2" t="e">
        <f t="shared" si="114"/>
        <v>#N/A</v>
      </c>
    </row>
    <row r="936" spans="1:10" x14ac:dyDescent="0.2">
      <c r="A936" s="8" t="s">
        <v>16</v>
      </c>
      <c r="B936" s="58">
        <v>44220</v>
      </c>
      <c r="C936" s="3">
        <v>0</v>
      </c>
      <c r="D936" s="3">
        <f t="shared" si="113"/>
        <v>90</v>
      </c>
      <c r="E936" s="4" t="e">
        <f t="shared" si="109"/>
        <v>#N/A</v>
      </c>
      <c r="F936" s="7">
        <f t="shared" si="110"/>
        <v>18.4617</v>
      </c>
      <c r="G936" s="4" t="e">
        <f t="shared" si="111"/>
        <v>#N/A</v>
      </c>
      <c r="H936" s="2" t="e">
        <f t="shared" si="112"/>
        <v>#N/A</v>
      </c>
      <c r="J936" s="2" t="e">
        <f t="shared" si="114"/>
        <v>#N/A</v>
      </c>
    </row>
    <row r="937" spans="1:10" x14ac:dyDescent="0.2">
      <c r="A937" s="8" t="s">
        <v>15</v>
      </c>
      <c r="B937" s="58">
        <v>44219</v>
      </c>
      <c r="C937" s="3">
        <v>0</v>
      </c>
      <c r="D937" s="3">
        <f t="shared" si="113"/>
        <v>90</v>
      </c>
      <c r="E937" s="4" t="e">
        <f t="shared" si="109"/>
        <v>#N/A</v>
      </c>
      <c r="F937" s="7">
        <f t="shared" si="110"/>
        <v>18.4617</v>
      </c>
      <c r="G937" s="4" t="e">
        <f t="shared" si="111"/>
        <v>#N/A</v>
      </c>
      <c r="H937" s="2" t="e">
        <f t="shared" si="112"/>
        <v>#N/A</v>
      </c>
      <c r="J937" s="2" t="e">
        <f t="shared" si="114"/>
        <v>#N/A</v>
      </c>
    </row>
    <row r="938" spans="1:10" x14ac:dyDescent="0.2">
      <c r="A938" s="8" t="s">
        <v>14</v>
      </c>
      <c r="B938" s="58">
        <v>44218</v>
      </c>
      <c r="C938" s="3">
        <v>1</v>
      </c>
      <c r="D938" s="3">
        <f t="shared" si="113"/>
        <v>91</v>
      </c>
      <c r="E938" s="4" t="e">
        <f t="shared" si="109"/>
        <v>#N/A</v>
      </c>
      <c r="F938" s="7">
        <f t="shared" si="110"/>
        <v>18.666830000000001</v>
      </c>
      <c r="G938" s="4" t="e">
        <f t="shared" si="111"/>
        <v>#N/A</v>
      </c>
      <c r="H938" s="2" t="e">
        <f t="shared" si="112"/>
        <v>#N/A</v>
      </c>
      <c r="J938" s="2" t="e">
        <f t="shared" si="114"/>
        <v>#N/A</v>
      </c>
    </row>
    <row r="939" spans="1:10" x14ac:dyDescent="0.2">
      <c r="A939" s="8" t="s">
        <v>13</v>
      </c>
      <c r="B939" s="58">
        <v>44217</v>
      </c>
      <c r="C939" s="3">
        <v>1</v>
      </c>
      <c r="D939" s="3">
        <f t="shared" si="113"/>
        <v>92</v>
      </c>
      <c r="E939" s="4" t="e">
        <f t="shared" si="109"/>
        <v>#N/A</v>
      </c>
      <c r="F939" s="7">
        <f t="shared" si="110"/>
        <v>18.871960000000001</v>
      </c>
      <c r="G939" s="4" t="e">
        <f t="shared" si="111"/>
        <v>#N/A</v>
      </c>
      <c r="H939" s="2" t="e">
        <f t="shared" si="112"/>
        <v>#N/A</v>
      </c>
      <c r="J939" s="2" t="e">
        <f t="shared" si="114"/>
        <v>#N/A</v>
      </c>
    </row>
    <row r="940" spans="1:10" x14ac:dyDescent="0.2">
      <c r="A940" s="8" t="s">
        <v>12</v>
      </c>
      <c r="B940" s="58">
        <v>44216</v>
      </c>
      <c r="C940" s="3">
        <v>1</v>
      </c>
      <c r="D940" s="3">
        <f t="shared" si="113"/>
        <v>93</v>
      </c>
      <c r="E940" s="4" t="e">
        <f t="shared" si="109"/>
        <v>#N/A</v>
      </c>
      <c r="F940" s="7">
        <f t="shared" si="110"/>
        <v>19.077090000000002</v>
      </c>
      <c r="G940" s="4" t="e">
        <f t="shared" si="111"/>
        <v>#N/A</v>
      </c>
      <c r="H940" s="2" t="e">
        <f t="shared" si="112"/>
        <v>#N/A</v>
      </c>
      <c r="J940" s="2" t="e">
        <f t="shared" si="114"/>
        <v>#N/A</v>
      </c>
    </row>
    <row r="941" spans="1:10" x14ac:dyDescent="0.2">
      <c r="A941" s="8" t="s">
        <v>18</v>
      </c>
      <c r="B941" s="58">
        <v>44215</v>
      </c>
      <c r="C941" s="3">
        <v>1</v>
      </c>
      <c r="D941" s="3">
        <f t="shared" si="113"/>
        <v>94</v>
      </c>
      <c r="E941" s="4" t="e">
        <f t="shared" si="109"/>
        <v>#N/A</v>
      </c>
      <c r="F941" s="7">
        <f t="shared" si="110"/>
        <v>19.282220000000002</v>
      </c>
      <c r="G941" s="4" t="e">
        <f t="shared" si="111"/>
        <v>#N/A</v>
      </c>
      <c r="H941" s="2" t="e">
        <f t="shared" si="112"/>
        <v>#N/A</v>
      </c>
      <c r="J941" s="2" t="e">
        <f t="shared" si="114"/>
        <v>#N/A</v>
      </c>
    </row>
    <row r="942" spans="1:10" x14ac:dyDescent="0.2">
      <c r="A942" s="8" t="s">
        <v>17</v>
      </c>
      <c r="B942" s="58">
        <v>44214</v>
      </c>
      <c r="C942" s="3">
        <v>1</v>
      </c>
      <c r="D942" s="3">
        <f t="shared" si="113"/>
        <v>95</v>
      </c>
      <c r="E942" s="4" t="e">
        <f t="shared" si="109"/>
        <v>#N/A</v>
      </c>
      <c r="F942" s="7">
        <f t="shared" si="110"/>
        <v>19.487349999999999</v>
      </c>
      <c r="G942" s="4" t="e">
        <f t="shared" si="111"/>
        <v>#N/A</v>
      </c>
      <c r="H942" s="2" t="e">
        <f t="shared" si="112"/>
        <v>#N/A</v>
      </c>
      <c r="J942" s="2" t="e">
        <f t="shared" si="114"/>
        <v>#N/A</v>
      </c>
    </row>
    <row r="943" spans="1:10" x14ac:dyDescent="0.2">
      <c r="A943" s="8" t="s">
        <v>16</v>
      </c>
      <c r="B943" s="58">
        <v>44213</v>
      </c>
      <c r="C943" s="3">
        <v>0</v>
      </c>
      <c r="D943" s="3">
        <f t="shared" si="113"/>
        <v>95</v>
      </c>
      <c r="E943" s="4" t="e">
        <f t="shared" si="109"/>
        <v>#N/A</v>
      </c>
      <c r="F943" s="7">
        <f t="shared" si="110"/>
        <v>19.487349999999999</v>
      </c>
      <c r="G943" s="4" t="e">
        <f t="shared" si="111"/>
        <v>#N/A</v>
      </c>
      <c r="H943" s="2" t="e">
        <f t="shared" si="112"/>
        <v>#N/A</v>
      </c>
      <c r="J943" s="2" t="e">
        <f t="shared" si="114"/>
        <v>#N/A</v>
      </c>
    </row>
    <row r="944" spans="1:10" x14ac:dyDescent="0.2">
      <c r="A944" s="8" t="s">
        <v>15</v>
      </c>
      <c r="B944" s="58">
        <v>44212</v>
      </c>
      <c r="C944" s="3">
        <v>0</v>
      </c>
      <c r="D944" s="3">
        <f t="shared" si="113"/>
        <v>95</v>
      </c>
      <c r="E944" s="4" t="e">
        <f t="shared" si="109"/>
        <v>#N/A</v>
      </c>
      <c r="F944" s="7">
        <f t="shared" si="110"/>
        <v>19.487349999999999</v>
      </c>
      <c r="G944" s="4" t="e">
        <f t="shared" si="111"/>
        <v>#N/A</v>
      </c>
      <c r="H944" s="2" t="e">
        <f t="shared" si="112"/>
        <v>#N/A</v>
      </c>
      <c r="J944" s="2" t="e">
        <f t="shared" si="114"/>
        <v>#N/A</v>
      </c>
    </row>
    <row r="945" spans="1:10" x14ac:dyDescent="0.2">
      <c r="A945" s="8" t="s">
        <v>14</v>
      </c>
      <c r="B945" s="58">
        <v>44211</v>
      </c>
      <c r="C945" s="3">
        <v>1</v>
      </c>
      <c r="D945" s="3">
        <f t="shared" si="113"/>
        <v>96</v>
      </c>
      <c r="E945" s="4" t="e">
        <f t="shared" si="109"/>
        <v>#N/A</v>
      </c>
      <c r="F945" s="7">
        <f t="shared" si="110"/>
        <v>19.69248</v>
      </c>
      <c r="G945" s="4" t="e">
        <f t="shared" si="111"/>
        <v>#N/A</v>
      </c>
      <c r="H945" s="2" t="e">
        <f t="shared" si="112"/>
        <v>#N/A</v>
      </c>
      <c r="J945" s="2" t="e">
        <f t="shared" si="114"/>
        <v>#N/A</v>
      </c>
    </row>
    <row r="946" spans="1:10" x14ac:dyDescent="0.2">
      <c r="A946" s="8" t="s">
        <v>13</v>
      </c>
      <c r="B946" s="58">
        <v>44210</v>
      </c>
      <c r="C946" s="3">
        <v>1</v>
      </c>
      <c r="D946" s="3">
        <f t="shared" si="113"/>
        <v>97</v>
      </c>
      <c r="E946" s="4" t="e">
        <f t="shared" si="109"/>
        <v>#N/A</v>
      </c>
      <c r="F946" s="7">
        <f t="shared" si="110"/>
        <v>19.89761</v>
      </c>
      <c r="G946" s="4" t="e">
        <f t="shared" si="111"/>
        <v>#N/A</v>
      </c>
      <c r="H946" s="2" t="e">
        <f t="shared" si="112"/>
        <v>#N/A</v>
      </c>
      <c r="J946" s="2" t="e">
        <f t="shared" si="114"/>
        <v>#N/A</v>
      </c>
    </row>
    <row r="947" spans="1:10" x14ac:dyDescent="0.2">
      <c r="A947" s="8" t="s">
        <v>12</v>
      </c>
      <c r="B947" s="58">
        <v>44209</v>
      </c>
      <c r="C947" s="3">
        <v>1</v>
      </c>
      <c r="D947" s="3">
        <f t="shared" si="113"/>
        <v>98</v>
      </c>
      <c r="E947" s="4" t="e">
        <f t="shared" si="109"/>
        <v>#N/A</v>
      </c>
      <c r="F947" s="7">
        <f t="shared" si="110"/>
        <v>20.102740000000001</v>
      </c>
      <c r="G947" s="4" t="e">
        <f t="shared" si="111"/>
        <v>#N/A</v>
      </c>
      <c r="H947" s="2" t="e">
        <f t="shared" si="112"/>
        <v>#N/A</v>
      </c>
      <c r="J947" s="2" t="e">
        <f t="shared" si="114"/>
        <v>#N/A</v>
      </c>
    </row>
    <row r="948" spans="1:10" x14ac:dyDescent="0.2">
      <c r="A948" s="8" t="s">
        <v>18</v>
      </c>
      <c r="B948" s="58">
        <v>44208</v>
      </c>
      <c r="C948" s="3">
        <v>1</v>
      </c>
      <c r="D948" s="3">
        <f t="shared" si="113"/>
        <v>99</v>
      </c>
      <c r="E948" s="4" t="e">
        <f t="shared" si="109"/>
        <v>#N/A</v>
      </c>
      <c r="F948" s="7">
        <f t="shared" si="110"/>
        <v>20.307870000000001</v>
      </c>
      <c r="G948" s="4" t="e">
        <f t="shared" si="111"/>
        <v>#N/A</v>
      </c>
      <c r="H948" s="2" t="e">
        <f t="shared" si="112"/>
        <v>#N/A</v>
      </c>
      <c r="J948" s="2" t="e">
        <f t="shared" si="114"/>
        <v>#N/A</v>
      </c>
    </row>
    <row r="949" spans="1:10" x14ac:dyDescent="0.2">
      <c r="A949" s="8" t="s">
        <v>17</v>
      </c>
      <c r="B949" s="58">
        <v>44207</v>
      </c>
      <c r="C949" s="3">
        <v>1</v>
      </c>
      <c r="D949" s="3">
        <f t="shared" si="113"/>
        <v>100</v>
      </c>
      <c r="E949" s="4" t="e">
        <f t="shared" si="109"/>
        <v>#N/A</v>
      </c>
      <c r="F949" s="7">
        <f t="shared" si="110"/>
        <v>20.513000000000002</v>
      </c>
      <c r="G949" s="4" t="e">
        <f t="shared" si="111"/>
        <v>#N/A</v>
      </c>
      <c r="H949" s="2" t="e">
        <f t="shared" si="112"/>
        <v>#N/A</v>
      </c>
      <c r="J949" s="2" t="e">
        <f t="shared" si="114"/>
        <v>#N/A</v>
      </c>
    </row>
    <row r="950" spans="1:10" x14ac:dyDescent="0.2">
      <c r="A950" s="8" t="s">
        <v>16</v>
      </c>
      <c r="B950" s="58">
        <v>44206</v>
      </c>
      <c r="C950" s="3">
        <v>0</v>
      </c>
      <c r="D950" s="3">
        <f t="shared" si="113"/>
        <v>100</v>
      </c>
      <c r="E950" s="4" t="e">
        <f t="shared" si="109"/>
        <v>#N/A</v>
      </c>
      <c r="F950" s="7">
        <f t="shared" si="110"/>
        <v>20.513000000000002</v>
      </c>
      <c r="G950" s="4" t="e">
        <f t="shared" si="111"/>
        <v>#N/A</v>
      </c>
      <c r="H950" s="2" t="e">
        <f t="shared" si="112"/>
        <v>#N/A</v>
      </c>
      <c r="J950" s="2" t="e">
        <f t="shared" si="114"/>
        <v>#N/A</v>
      </c>
    </row>
    <row r="951" spans="1:10" x14ac:dyDescent="0.2">
      <c r="A951" s="8" t="s">
        <v>15</v>
      </c>
      <c r="B951" s="58">
        <v>44205</v>
      </c>
      <c r="C951" s="3">
        <v>0</v>
      </c>
      <c r="D951" s="3">
        <f t="shared" si="113"/>
        <v>100</v>
      </c>
      <c r="E951" s="4" t="e">
        <f t="shared" si="109"/>
        <v>#N/A</v>
      </c>
      <c r="F951" s="7">
        <f t="shared" si="110"/>
        <v>20.513000000000002</v>
      </c>
      <c r="G951" s="4" t="e">
        <f t="shared" si="111"/>
        <v>#N/A</v>
      </c>
      <c r="H951" s="2" t="e">
        <f t="shared" si="112"/>
        <v>#N/A</v>
      </c>
      <c r="J951" s="2" t="e">
        <f t="shared" si="114"/>
        <v>#N/A</v>
      </c>
    </row>
    <row r="952" spans="1:10" x14ac:dyDescent="0.2">
      <c r="A952" s="8" t="s">
        <v>14</v>
      </c>
      <c r="B952" s="58">
        <v>44204</v>
      </c>
      <c r="C952" s="3">
        <v>1</v>
      </c>
      <c r="D952" s="3">
        <f t="shared" si="113"/>
        <v>101</v>
      </c>
      <c r="E952" s="4" t="e">
        <f t="shared" si="109"/>
        <v>#N/A</v>
      </c>
      <c r="F952" s="7">
        <f t="shared" si="110"/>
        <v>20.718130000000002</v>
      </c>
      <c r="G952" s="4" t="e">
        <f t="shared" si="111"/>
        <v>#N/A</v>
      </c>
      <c r="H952" s="2" t="e">
        <f t="shared" si="112"/>
        <v>#N/A</v>
      </c>
      <c r="J952" s="2" t="e">
        <f t="shared" si="114"/>
        <v>#N/A</v>
      </c>
    </row>
    <row r="953" spans="1:10" x14ac:dyDescent="0.2">
      <c r="A953" s="8" t="s">
        <v>13</v>
      </c>
      <c r="B953" s="58">
        <v>44203</v>
      </c>
      <c r="C953" s="3">
        <v>1</v>
      </c>
      <c r="D953" s="3">
        <f t="shared" si="113"/>
        <v>102</v>
      </c>
      <c r="E953" s="4" t="e">
        <f t="shared" si="109"/>
        <v>#N/A</v>
      </c>
      <c r="F953" s="7">
        <f t="shared" si="110"/>
        <v>20.923259999999999</v>
      </c>
      <c r="G953" s="4" t="e">
        <f t="shared" si="111"/>
        <v>#N/A</v>
      </c>
      <c r="H953" s="2" t="e">
        <f t="shared" si="112"/>
        <v>#N/A</v>
      </c>
      <c r="J953" s="2" t="e">
        <f t="shared" si="114"/>
        <v>#N/A</v>
      </c>
    </row>
    <row r="954" spans="1:10" x14ac:dyDescent="0.2">
      <c r="A954" s="8" t="s">
        <v>12</v>
      </c>
      <c r="B954" s="58">
        <v>44202</v>
      </c>
      <c r="C954" s="3">
        <v>1</v>
      </c>
      <c r="D954" s="3">
        <f t="shared" si="113"/>
        <v>103</v>
      </c>
      <c r="E954" s="4" t="e">
        <f t="shared" si="109"/>
        <v>#N/A</v>
      </c>
      <c r="F954" s="7">
        <f t="shared" si="110"/>
        <v>21.12839</v>
      </c>
      <c r="G954" s="4" t="e">
        <f t="shared" si="111"/>
        <v>#N/A</v>
      </c>
      <c r="H954" s="2" t="e">
        <f t="shared" si="112"/>
        <v>#N/A</v>
      </c>
      <c r="J954" s="2" t="e">
        <f t="shared" si="114"/>
        <v>#N/A</v>
      </c>
    </row>
    <row r="955" spans="1:10" x14ac:dyDescent="0.2">
      <c r="A955" s="8" t="s">
        <v>18</v>
      </c>
      <c r="B955" s="58">
        <v>44201</v>
      </c>
      <c r="C955" s="3">
        <v>1</v>
      </c>
      <c r="D955" s="3">
        <f t="shared" si="113"/>
        <v>104</v>
      </c>
      <c r="E955" s="4" t="e">
        <f t="shared" si="109"/>
        <v>#N/A</v>
      </c>
      <c r="F955" s="7">
        <f t="shared" si="110"/>
        <v>21.33352</v>
      </c>
      <c r="G955" s="4" t="e">
        <f t="shared" si="111"/>
        <v>#N/A</v>
      </c>
      <c r="H955" s="2" t="e">
        <f t="shared" si="112"/>
        <v>#N/A</v>
      </c>
      <c r="J955" s="2" t="e">
        <f t="shared" si="114"/>
        <v>#N/A</v>
      </c>
    </row>
    <row r="956" spans="1:10" x14ac:dyDescent="0.2">
      <c r="A956" s="8" t="s">
        <v>17</v>
      </c>
      <c r="B956" s="64">
        <v>44200</v>
      </c>
      <c r="C956" s="3">
        <v>0</v>
      </c>
      <c r="D956" s="3">
        <f t="shared" si="113"/>
        <v>104</v>
      </c>
      <c r="E956" s="4" t="e">
        <f t="shared" si="109"/>
        <v>#N/A</v>
      </c>
      <c r="F956" s="7">
        <f t="shared" si="110"/>
        <v>21.33352</v>
      </c>
      <c r="G956" s="4" t="e">
        <f t="shared" si="111"/>
        <v>#N/A</v>
      </c>
      <c r="H956" s="2" t="e">
        <f t="shared" si="112"/>
        <v>#N/A</v>
      </c>
      <c r="J956" s="2" t="e">
        <f t="shared" si="114"/>
        <v>#N/A</v>
      </c>
    </row>
    <row r="957" spans="1:10" x14ac:dyDescent="0.2">
      <c r="A957" s="8" t="s">
        <v>16</v>
      </c>
      <c r="B957" s="58">
        <v>44199</v>
      </c>
      <c r="C957" s="3">
        <v>0</v>
      </c>
      <c r="D957" s="3">
        <f t="shared" si="113"/>
        <v>104</v>
      </c>
      <c r="E957" s="4" t="e">
        <f t="shared" si="109"/>
        <v>#N/A</v>
      </c>
      <c r="F957" s="7">
        <f t="shared" si="110"/>
        <v>21.33352</v>
      </c>
      <c r="G957" s="4" t="e">
        <f t="shared" si="111"/>
        <v>#N/A</v>
      </c>
      <c r="H957" s="2" t="e">
        <f t="shared" si="112"/>
        <v>#N/A</v>
      </c>
      <c r="J957" s="2" t="e">
        <f t="shared" si="114"/>
        <v>#N/A</v>
      </c>
    </row>
    <row r="958" spans="1:10" x14ac:dyDescent="0.2">
      <c r="A958" s="8" t="s">
        <v>15</v>
      </c>
      <c r="B958" s="58">
        <v>44198</v>
      </c>
      <c r="C958" s="3">
        <v>0</v>
      </c>
      <c r="D958" s="3">
        <f t="shared" si="113"/>
        <v>104</v>
      </c>
      <c r="E958" s="4" t="e">
        <f t="shared" si="109"/>
        <v>#N/A</v>
      </c>
      <c r="F958" s="7">
        <f t="shared" si="110"/>
        <v>21.33352</v>
      </c>
      <c r="G958" s="4" t="e">
        <f t="shared" si="111"/>
        <v>#N/A</v>
      </c>
      <c r="H958" s="2" t="e">
        <f t="shared" si="112"/>
        <v>#N/A</v>
      </c>
      <c r="J958" s="2" t="e">
        <f t="shared" si="114"/>
        <v>#N/A</v>
      </c>
    </row>
    <row r="959" spans="1:10" x14ac:dyDescent="0.2">
      <c r="A959" s="8" t="s">
        <v>14</v>
      </c>
      <c r="B959" s="63">
        <v>44197</v>
      </c>
      <c r="C959" s="3">
        <v>0</v>
      </c>
      <c r="D959" s="3">
        <f t="shared" si="113"/>
        <v>104</v>
      </c>
      <c r="E959" s="4" t="e">
        <f t="shared" si="109"/>
        <v>#N/A</v>
      </c>
      <c r="F959" s="7">
        <f t="shared" si="110"/>
        <v>21.33352</v>
      </c>
      <c r="G959" s="4" t="e">
        <f t="shared" si="111"/>
        <v>#N/A</v>
      </c>
      <c r="H959" s="2" t="e">
        <f t="shared" si="112"/>
        <v>#N/A</v>
      </c>
      <c r="J959" s="2" t="e">
        <f t="shared" si="114"/>
        <v>#N/A</v>
      </c>
    </row>
    <row r="960" spans="1:10" x14ac:dyDescent="0.2">
      <c r="A960" s="8" t="s">
        <v>13</v>
      </c>
      <c r="B960" s="63">
        <v>44196</v>
      </c>
      <c r="C960" s="3">
        <v>0</v>
      </c>
      <c r="D960" s="3">
        <f t="shared" si="113"/>
        <v>104</v>
      </c>
      <c r="E960" s="4" t="e">
        <f t="shared" si="109"/>
        <v>#N/A</v>
      </c>
      <c r="F960" s="7">
        <f t="shared" si="110"/>
        <v>21.33352</v>
      </c>
      <c r="G960" s="4" t="e">
        <f t="shared" si="111"/>
        <v>#N/A</v>
      </c>
      <c r="H960" s="2" t="e">
        <f t="shared" si="112"/>
        <v>#N/A</v>
      </c>
      <c r="I960" s="2" t="e">
        <f>$C$1/12*7.5</f>
        <v>#N/A</v>
      </c>
      <c r="J960" s="2" t="e">
        <f>H960-$I$960</f>
        <v>#N/A</v>
      </c>
    </row>
    <row r="961" spans="1:10" x14ac:dyDescent="0.2">
      <c r="A961" s="8" t="s">
        <v>12</v>
      </c>
      <c r="B961" s="63">
        <v>44195</v>
      </c>
      <c r="C961" s="3">
        <v>0</v>
      </c>
      <c r="D961" s="3">
        <f t="shared" si="113"/>
        <v>104</v>
      </c>
      <c r="E961" s="4" t="e">
        <f t="shared" si="109"/>
        <v>#N/A</v>
      </c>
      <c r="F961" s="7">
        <f t="shared" si="110"/>
        <v>21.33352</v>
      </c>
      <c r="G961" s="4" t="e">
        <f t="shared" si="111"/>
        <v>#N/A</v>
      </c>
      <c r="H961" s="2" t="e">
        <f t="shared" si="112"/>
        <v>#N/A</v>
      </c>
      <c r="J961" s="2" t="e">
        <f t="shared" ref="J961:J990" si="115">H961-$I$960</f>
        <v>#N/A</v>
      </c>
    </row>
    <row r="962" spans="1:10" x14ac:dyDescent="0.2">
      <c r="A962" s="8" t="s">
        <v>18</v>
      </c>
      <c r="B962" s="63">
        <v>44194</v>
      </c>
      <c r="C962" s="3">
        <v>0</v>
      </c>
      <c r="D962" s="3">
        <f t="shared" si="113"/>
        <v>104</v>
      </c>
      <c r="E962" s="4" t="e">
        <f t="shared" si="109"/>
        <v>#N/A</v>
      </c>
      <c r="F962" s="7">
        <f t="shared" si="110"/>
        <v>21.33352</v>
      </c>
      <c r="G962" s="4" t="e">
        <f t="shared" si="111"/>
        <v>#N/A</v>
      </c>
      <c r="H962" s="2" t="e">
        <f t="shared" si="112"/>
        <v>#N/A</v>
      </c>
      <c r="J962" s="2" t="e">
        <f t="shared" si="115"/>
        <v>#N/A</v>
      </c>
    </row>
    <row r="963" spans="1:10" x14ac:dyDescent="0.2">
      <c r="A963" s="8" t="s">
        <v>17</v>
      </c>
      <c r="B963" s="63">
        <v>44193</v>
      </c>
      <c r="C963" s="3">
        <v>0</v>
      </c>
      <c r="D963" s="3">
        <f t="shared" si="113"/>
        <v>104</v>
      </c>
      <c r="E963" s="4" t="e">
        <f t="shared" si="109"/>
        <v>#N/A</v>
      </c>
      <c r="F963" s="7">
        <f t="shared" si="110"/>
        <v>21.33352</v>
      </c>
      <c r="G963" s="4" t="e">
        <f t="shared" si="111"/>
        <v>#N/A</v>
      </c>
      <c r="H963" s="2" t="e">
        <f t="shared" si="112"/>
        <v>#N/A</v>
      </c>
      <c r="J963" s="2" t="e">
        <f t="shared" si="115"/>
        <v>#N/A</v>
      </c>
    </row>
    <row r="964" spans="1:10" x14ac:dyDescent="0.2">
      <c r="A964" s="8" t="s">
        <v>16</v>
      </c>
      <c r="B964" s="58">
        <v>44192</v>
      </c>
      <c r="C964" s="3">
        <v>0</v>
      </c>
      <c r="D964" s="3">
        <f t="shared" si="113"/>
        <v>104</v>
      </c>
      <c r="E964" s="4" t="e">
        <f t="shared" si="109"/>
        <v>#N/A</v>
      </c>
      <c r="F964" s="7">
        <f t="shared" si="110"/>
        <v>21.33352</v>
      </c>
      <c r="G964" s="4" t="e">
        <f t="shared" si="111"/>
        <v>#N/A</v>
      </c>
      <c r="H964" s="2" t="e">
        <f t="shared" si="112"/>
        <v>#N/A</v>
      </c>
      <c r="J964" s="2" t="e">
        <f t="shared" si="115"/>
        <v>#N/A</v>
      </c>
    </row>
    <row r="965" spans="1:10" x14ac:dyDescent="0.2">
      <c r="A965" s="8" t="s">
        <v>15</v>
      </c>
      <c r="B965" s="58">
        <v>44191</v>
      </c>
      <c r="C965" s="3">
        <v>0</v>
      </c>
      <c r="D965" s="3">
        <f t="shared" si="113"/>
        <v>104</v>
      </c>
      <c r="E965" s="4" t="e">
        <f t="shared" si="109"/>
        <v>#N/A</v>
      </c>
      <c r="F965" s="7">
        <f t="shared" si="110"/>
        <v>21.33352</v>
      </c>
      <c r="G965" s="4" t="e">
        <f t="shared" si="111"/>
        <v>#N/A</v>
      </c>
      <c r="H965" s="2" t="e">
        <f t="shared" si="112"/>
        <v>#N/A</v>
      </c>
      <c r="J965" s="2" t="e">
        <f t="shared" si="115"/>
        <v>#N/A</v>
      </c>
    </row>
    <row r="966" spans="1:10" x14ac:dyDescent="0.2">
      <c r="A966" s="8" t="s">
        <v>14</v>
      </c>
      <c r="B966" s="64">
        <v>44190</v>
      </c>
      <c r="C966" s="3">
        <v>0</v>
      </c>
      <c r="D966" s="3">
        <f t="shared" si="113"/>
        <v>104</v>
      </c>
      <c r="E966" s="4" t="e">
        <f t="shared" si="109"/>
        <v>#N/A</v>
      </c>
      <c r="F966" s="7">
        <f t="shared" si="110"/>
        <v>21.33352</v>
      </c>
      <c r="G966" s="4" t="e">
        <f t="shared" si="111"/>
        <v>#N/A</v>
      </c>
      <c r="H966" s="2" t="e">
        <f t="shared" si="112"/>
        <v>#N/A</v>
      </c>
      <c r="J966" s="2" t="e">
        <f t="shared" si="115"/>
        <v>#N/A</v>
      </c>
    </row>
    <row r="967" spans="1:10" x14ac:dyDescent="0.2">
      <c r="A967" s="8" t="s">
        <v>13</v>
      </c>
      <c r="B967" s="64">
        <v>44189</v>
      </c>
      <c r="C967" s="3">
        <v>0</v>
      </c>
      <c r="D967" s="3">
        <f t="shared" si="113"/>
        <v>104</v>
      </c>
      <c r="E967" s="4" t="e">
        <f t="shared" si="109"/>
        <v>#N/A</v>
      </c>
      <c r="F967" s="7">
        <f t="shared" si="110"/>
        <v>21.33352</v>
      </c>
      <c r="G967" s="4" t="e">
        <f t="shared" si="111"/>
        <v>#N/A</v>
      </c>
      <c r="H967" s="2" t="e">
        <f t="shared" si="112"/>
        <v>#N/A</v>
      </c>
      <c r="J967" s="2" t="e">
        <f t="shared" si="115"/>
        <v>#N/A</v>
      </c>
    </row>
    <row r="968" spans="1:10" x14ac:dyDescent="0.2">
      <c r="A968" s="8" t="s">
        <v>12</v>
      </c>
      <c r="B968" s="64">
        <v>44188</v>
      </c>
      <c r="C968" s="3">
        <v>0</v>
      </c>
      <c r="D968" s="3">
        <f t="shared" si="113"/>
        <v>104</v>
      </c>
      <c r="E968" s="4" t="e">
        <f t="shared" si="109"/>
        <v>#N/A</v>
      </c>
      <c r="F968" s="7">
        <f t="shared" si="110"/>
        <v>21.33352</v>
      </c>
      <c r="G968" s="4" t="e">
        <f t="shared" si="111"/>
        <v>#N/A</v>
      </c>
      <c r="H968" s="2" t="e">
        <f t="shared" si="112"/>
        <v>#N/A</v>
      </c>
      <c r="J968" s="2" t="e">
        <f t="shared" si="115"/>
        <v>#N/A</v>
      </c>
    </row>
    <row r="969" spans="1:10" x14ac:dyDescent="0.2">
      <c r="A969" s="8" t="s">
        <v>18</v>
      </c>
      <c r="B969" s="58">
        <v>44187</v>
      </c>
      <c r="C969" s="3">
        <v>1</v>
      </c>
      <c r="D969" s="3">
        <f t="shared" si="113"/>
        <v>105</v>
      </c>
      <c r="E969" s="4" t="e">
        <f t="shared" si="109"/>
        <v>#N/A</v>
      </c>
      <c r="F969" s="7">
        <f t="shared" si="110"/>
        <v>21.538650000000001</v>
      </c>
      <c r="G969" s="4" t="e">
        <f t="shared" si="111"/>
        <v>#N/A</v>
      </c>
      <c r="H969" s="2" t="e">
        <f t="shared" si="112"/>
        <v>#N/A</v>
      </c>
      <c r="J969" s="2" t="e">
        <f t="shared" si="115"/>
        <v>#N/A</v>
      </c>
    </row>
    <row r="970" spans="1:10" x14ac:dyDescent="0.2">
      <c r="A970" s="8" t="s">
        <v>17</v>
      </c>
      <c r="B970" s="58">
        <v>44186</v>
      </c>
      <c r="C970" s="3">
        <v>1</v>
      </c>
      <c r="D970" s="3">
        <f t="shared" si="113"/>
        <v>106</v>
      </c>
      <c r="E970" s="4" t="e">
        <f t="shared" si="109"/>
        <v>#N/A</v>
      </c>
      <c r="F970" s="7">
        <f t="shared" si="110"/>
        <v>21.743780000000001</v>
      </c>
      <c r="G970" s="4" t="e">
        <f t="shared" si="111"/>
        <v>#N/A</v>
      </c>
      <c r="H970" s="2" t="e">
        <f t="shared" si="112"/>
        <v>#N/A</v>
      </c>
      <c r="J970" s="2" t="e">
        <f t="shared" si="115"/>
        <v>#N/A</v>
      </c>
    </row>
    <row r="971" spans="1:10" x14ac:dyDescent="0.2">
      <c r="A971" s="8" t="s">
        <v>16</v>
      </c>
      <c r="B971" s="58">
        <v>44185</v>
      </c>
      <c r="C971" s="3">
        <v>0</v>
      </c>
      <c r="D971" s="3">
        <f t="shared" si="113"/>
        <v>106</v>
      </c>
      <c r="E971" s="4" t="e">
        <f t="shared" si="109"/>
        <v>#N/A</v>
      </c>
      <c r="F971" s="7">
        <f t="shared" si="110"/>
        <v>21.743780000000001</v>
      </c>
      <c r="G971" s="4" t="e">
        <f t="shared" si="111"/>
        <v>#N/A</v>
      </c>
      <c r="H971" s="2" t="e">
        <f t="shared" si="112"/>
        <v>#N/A</v>
      </c>
      <c r="J971" s="2" t="e">
        <f t="shared" si="115"/>
        <v>#N/A</v>
      </c>
    </row>
    <row r="972" spans="1:10" x14ac:dyDescent="0.2">
      <c r="A972" s="8" t="s">
        <v>15</v>
      </c>
      <c r="B972" s="58">
        <v>44184</v>
      </c>
      <c r="C972" s="3">
        <v>0</v>
      </c>
      <c r="D972" s="3">
        <f t="shared" si="113"/>
        <v>106</v>
      </c>
      <c r="E972" s="4" t="e">
        <f t="shared" si="109"/>
        <v>#N/A</v>
      </c>
      <c r="F972" s="7">
        <f t="shared" si="110"/>
        <v>21.743780000000001</v>
      </c>
      <c r="G972" s="4" t="e">
        <f t="shared" si="111"/>
        <v>#N/A</v>
      </c>
      <c r="H972" s="2" t="e">
        <f t="shared" si="112"/>
        <v>#N/A</v>
      </c>
      <c r="J972" s="2" t="e">
        <f t="shared" si="115"/>
        <v>#N/A</v>
      </c>
    </row>
    <row r="973" spans="1:10" x14ac:dyDescent="0.2">
      <c r="A973" s="8" t="s">
        <v>14</v>
      </c>
      <c r="B973" s="58">
        <v>44183</v>
      </c>
      <c r="C973" s="3">
        <v>1</v>
      </c>
      <c r="D973" s="3">
        <f t="shared" si="113"/>
        <v>107</v>
      </c>
      <c r="E973" s="4" t="e">
        <f t="shared" si="109"/>
        <v>#N/A</v>
      </c>
      <c r="F973" s="7">
        <f t="shared" si="110"/>
        <v>21.948910000000001</v>
      </c>
      <c r="G973" s="4" t="e">
        <f t="shared" si="111"/>
        <v>#N/A</v>
      </c>
      <c r="H973" s="2" t="e">
        <f t="shared" si="112"/>
        <v>#N/A</v>
      </c>
      <c r="J973" s="2" t="e">
        <f t="shared" si="115"/>
        <v>#N/A</v>
      </c>
    </row>
    <row r="974" spans="1:10" x14ac:dyDescent="0.2">
      <c r="A974" s="8" t="s">
        <v>13</v>
      </c>
      <c r="B974" s="58">
        <v>44182</v>
      </c>
      <c r="C974" s="3">
        <v>1</v>
      </c>
      <c r="D974" s="3">
        <f t="shared" si="113"/>
        <v>108</v>
      </c>
      <c r="E974" s="4" t="e">
        <f t="shared" si="109"/>
        <v>#N/A</v>
      </c>
      <c r="F974" s="7">
        <f t="shared" si="110"/>
        <v>22.154040000000002</v>
      </c>
      <c r="G974" s="4" t="e">
        <f t="shared" si="111"/>
        <v>#N/A</v>
      </c>
      <c r="H974" s="2" t="e">
        <f t="shared" si="112"/>
        <v>#N/A</v>
      </c>
      <c r="J974" s="2" t="e">
        <f t="shared" si="115"/>
        <v>#N/A</v>
      </c>
    </row>
    <row r="975" spans="1:10" x14ac:dyDescent="0.2">
      <c r="A975" s="8" t="s">
        <v>12</v>
      </c>
      <c r="B975" s="58">
        <v>44181</v>
      </c>
      <c r="C975" s="3">
        <v>1</v>
      </c>
      <c r="D975" s="3">
        <f t="shared" si="113"/>
        <v>109</v>
      </c>
      <c r="E975" s="4" t="e">
        <f t="shared" si="109"/>
        <v>#N/A</v>
      </c>
      <c r="F975" s="7">
        <f t="shared" si="110"/>
        <v>22.359170000000002</v>
      </c>
      <c r="G975" s="4" t="e">
        <f t="shared" si="111"/>
        <v>#N/A</v>
      </c>
      <c r="H975" s="2" t="e">
        <f t="shared" si="112"/>
        <v>#N/A</v>
      </c>
      <c r="J975" s="2" t="e">
        <f t="shared" si="115"/>
        <v>#N/A</v>
      </c>
    </row>
    <row r="976" spans="1:10" x14ac:dyDescent="0.2">
      <c r="A976" s="8" t="s">
        <v>18</v>
      </c>
      <c r="B976" s="58">
        <v>44180</v>
      </c>
      <c r="C976" s="3">
        <v>1</v>
      </c>
      <c r="D976" s="3">
        <f t="shared" si="113"/>
        <v>110</v>
      </c>
      <c r="E976" s="4" t="e">
        <f t="shared" si="109"/>
        <v>#N/A</v>
      </c>
      <c r="F976" s="7">
        <f t="shared" si="110"/>
        <v>22.564299999999999</v>
      </c>
      <c r="G976" s="4" t="e">
        <f t="shared" si="111"/>
        <v>#N/A</v>
      </c>
      <c r="H976" s="2" t="e">
        <f t="shared" si="112"/>
        <v>#N/A</v>
      </c>
      <c r="J976" s="2" t="e">
        <f t="shared" si="115"/>
        <v>#N/A</v>
      </c>
    </row>
    <row r="977" spans="1:10" x14ac:dyDescent="0.2">
      <c r="A977" s="8" t="s">
        <v>17</v>
      </c>
      <c r="B977" s="58">
        <v>44179</v>
      </c>
      <c r="C977" s="3">
        <v>1</v>
      </c>
      <c r="D977" s="3">
        <f t="shared" si="113"/>
        <v>111</v>
      </c>
      <c r="E977" s="4" t="e">
        <f t="shared" si="109"/>
        <v>#N/A</v>
      </c>
      <c r="F977" s="7">
        <f t="shared" si="110"/>
        <v>22.76943</v>
      </c>
      <c r="G977" s="4" t="e">
        <f t="shared" si="111"/>
        <v>#N/A</v>
      </c>
      <c r="H977" s="2" t="e">
        <f t="shared" si="112"/>
        <v>#N/A</v>
      </c>
      <c r="J977" s="2" t="e">
        <f t="shared" si="115"/>
        <v>#N/A</v>
      </c>
    </row>
    <row r="978" spans="1:10" x14ac:dyDescent="0.2">
      <c r="A978" s="8" t="s">
        <v>16</v>
      </c>
      <c r="B978" s="58">
        <v>44178</v>
      </c>
      <c r="C978" s="3">
        <v>0</v>
      </c>
      <c r="D978" s="3">
        <f t="shared" si="113"/>
        <v>111</v>
      </c>
      <c r="E978" s="4" t="e">
        <f t="shared" si="109"/>
        <v>#N/A</v>
      </c>
      <c r="F978" s="7">
        <f t="shared" si="110"/>
        <v>22.76943</v>
      </c>
      <c r="G978" s="4" t="e">
        <f t="shared" si="111"/>
        <v>#N/A</v>
      </c>
      <c r="H978" s="2" t="e">
        <f t="shared" si="112"/>
        <v>#N/A</v>
      </c>
      <c r="J978" s="2" t="e">
        <f t="shared" si="115"/>
        <v>#N/A</v>
      </c>
    </row>
    <row r="979" spans="1:10" x14ac:dyDescent="0.2">
      <c r="A979" s="8" t="s">
        <v>15</v>
      </c>
      <c r="B979" s="58">
        <v>44177</v>
      </c>
      <c r="C979" s="3">
        <v>0</v>
      </c>
      <c r="D979" s="3">
        <f t="shared" si="113"/>
        <v>111</v>
      </c>
      <c r="E979" s="4" t="e">
        <f t="shared" si="109"/>
        <v>#N/A</v>
      </c>
      <c r="F979" s="7">
        <f t="shared" si="110"/>
        <v>22.76943</v>
      </c>
      <c r="G979" s="4" t="e">
        <f t="shared" si="111"/>
        <v>#N/A</v>
      </c>
      <c r="H979" s="2" t="e">
        <f t="shared" si="112"/>
        <v>#N/A</v>
      </c>
      <c r="J979" s="2" t="e">
        <f t="shared" si="115"/>
        <v>#N/A</v>
      </c>
    </row>
    <row r="980" spans="1:10" x14ac:dyDescent="0.2">
      <c r="A980" s="8" t="s">
        <v>14</v>
      </c>
      <c r="B980" s="58">
        <v>44176</v>
      </c>
      <c r="C980" s="3">
        <v>1</v>
      </c>
      <c r="D980" s="3">
        <f t="shared" si="113"/>
        <v>112</v>
      </c>
      <c r="E980" s="4" t="e">
        <f t="shared" si="109"/>
        <v>#N/A</v>
      </c>
      <c r="F980" s="7">
        <f t="shared" si="110"/>
        <v>22.97456</v>
      </c>
      <c r="G980" s="4" t="e">
        <f t="shared" si="111"/>
        <v>#N/A</v>
      </c>
      <c r="H980" s="2" t="e">
        <f t="shared" si="112"/>
        <v>#N/A</v>
      </c>
      <c r="J980" s="2" t="e">
        <f t="shared" si="115"/>
        <v>#N/A</v>
      </c>
    </row>
    <row r="981" spans="1:10" x14ac:dyDescent="0.2">
      <c r="A981" s="8" t="s">
        <v>13</v>
      </c>
      <c r="B981" s="58">
        <v>44175</v>
      </c>
      <c r="C981" s="3">
        <v>1</v>
      </c>
      <c r="D981" s="3">
        <f t="shared" si="113"/>
        <v>113</v>
      </c>
      <c r="E981" s="4" t="e">
        <f t="shared" si="109"/>
        <v>#N/A</v>
      </c>
      <c r="F981" s="7">
        <f t="shared" si="110"/>
        <v>23.179690000000001</v>
      </c>
      <c r="G981" s="4" t="e">
        <f t="shared" si="111"/>
        <v>#N/A</v>
      </c>
      <c r="H981" s="2" t="e">
        <f t="shared" si="112"/>
        <v>#N/A</v>
      </c>
      <c r="J981" s="2" t="e">
        <f t="shared" si="115"/>
        <v>#N/A</v>
      </c>
    </row>
    <row r="982" spans="1:10" x14ac:dyDescent="0.2">
      <c r="A982" s="8" t="s">
        <v>12</v>
      </c>
      <c r="B982" s="58">
        <v>44174</v>
      </c>
      <c r="C982" s="3">
        <v>1</v>
      </c>
      <c r="D982" s="3">
        <f t="shared" si="113"/>
        <v>114</v>
      </c>
      <c r="E982" s="4" t="e">
        <f t="shared" si="109"/>
        <v>#N/A</v>
      </c>
      <c r="F982" s="7">
        <f t="shared" si="110"/>
        <v>23.384820000000001</v>
      </c>
      <c r="G982" s="4" t="e">
        <f t="shared" si="111"/>
        <v>#N/A</v>
      </c>
      <c r="H982" s="2" t="e">
        <f t="shared" si="112"/>
        <v>#N/A</v>
      </c>
      <c r="J982" s="2" t="e">
        <f t="shared" si="115"/>
        <v>#N/A</v>
      </c>
    </row>
    <row r="983" spans="1:10" x14ac:dyDescent="0.2">
      <c r="A983" s="8" t="s">
        <v>18</v>
      </c>
      <c r="B983" s="58">
        <v>44173</v>
      </c>
      <c r="C983" s="3">
        <v>1</v>
      </c>
      <c r="D983" s="3">
        <f t="shared" si="113"/>
        <v>115</v>
      </c>
      <c r="E983" s="4" t="e">
        <f t="shared" si="109"/>
        <v>#N/A</v>
      </c>
      <c r="F983" s="7">
        <f t="shared" si="110"/>
        <v>23.589950000000002</v>
      </c>
      <c r="G983" s="4" t="e">
        <f t="shared" si="111"/>
        <v>#N/A</v>
      </c>
      <c r="H983" s="2" t="e">
        <f t="shared" si="112"/>
        <v>#N/A</v>
      </c>
      <c r="J983" s="2" t="e">
        <f t="shared" si="115"/>
        <v>#N/A</v>
      </c>
    </row>
    <row r="984" spans="1:10" x14ac:dyDescent="0.2">
      <c r="A984" s="8" t="s">
        <v>17</v>
      </c>
      <c r="B984" s="58">
        <v>44172</v>
      </c>
      <c r="C984" s="3">
        <v>1</v>
      </c>
      <c r="D984" s="3">
        <f t="shared" si="113"/>
        <v>116</v>
      </c>
      <c r="E984" s="4" t="e">
        <f t="shared" si="109"/>
        <v>#N/A</v>
      </c>
      <c r="F984" s="7">
        <f t="shared" si="110"/>
        <v>23.795080000000002</v>
      </c>
      <c r="G984" s="4" t="e">
        <f t="shared" si="111"/>
        <v>#N/A</v>
      </c>
      <c r="H984" s="2" t="e">
        <f t="shared" si="112"/>
        <v>#N/A</v>
      </c>
      <c r="J984" s="2" t="e">
        <f t="shared" si="115"/>
        <v>#N/A</v>
      </c>
    </row>
    <row r="985" spans="1:10" x14ac:dyDescent="0.2">
      <c r="A985" s="8" t="s">
        <v>16</v>
      </c>
      <c r="B985" s="58">
        <v>44171</v>
      </c>
      <c r="C985" s="3">
        <v>0</v>
      </c>
      <c r="D985" s="3">
        <f t="shared" si="113"/>
        <v>116</v>
      </c>
      <c r="E985" s="4" t="e">
        <f t="shared" si="109"/>
        <v>#N/A</v>
      </c>
      <c r="F985" s="7">
        <f t="shared" si="110"/>
        <v>23.795080000000002</v>
      </c>
      <c r="G985" s="4" t="e">
        <f t="shared" si="111"/>
        <v>#N/A</v>
      </c>
      <c r="H985" s="2" t="e">
        <f t="shared" si="112"/>
        <v>#N/A</v>
      </c>
      <c r="J985" s="2" t="e">
        <f t="shared" si="115"/>
        <v>#N/A</v>
      </c>
    </row>
    <row r="986" spans="1:10" x14ac:dyDescent="0.2">
      <c r="A986" s="8" t="s">
        <v>15</v>
      </c>
      <c r="B986" s="58">
        <v>44170</v>
      </c>
      <c r="C986" s="3">
        <v>0</v>
      </c>
      <c r="D986" s="3">
        <f t="shared" si="113"/>
        <v>116</v>
      </c>
      <c r="E986" s="4" t="e">
        <f t="shared" si="109"/>
        <v>#N/A</v>
      </c>
      <c r="F986" s="7">
        <f t="shared" si="110"/>
        <v>23.795080000000002</v>
      </c>
      <c r="G986" s="4" t="e">
        <f t="shared" si="111"/>
        <v>#N/A</v>
      </c>
      <c r="H986" s="2" t="e">
        <f t="shared" si="112"/>
        <v>#N/A</v>
      </c>
      <c r="J986" s="2" t="e">
        <f t="shared" si="115"/>
        <v>#N/A</v>
      </c>
    </row>
    <row r="987" spans="1:10" x14ac:dyDescent="0.2">
      <c r="A987" s="8" t="s">
        <v>14</v>
      </c>
      <c r="B987" s="58">
        <v>44169</v>
      </c>
      <c r="C987" s="3">
        <v>1</v>
      </c>
      <c r="D987" s="3">
        <f t="shared" si="113"/>
        <v>117</v>
      </c>
      <c r="E987" s="4" t="e">
        <f t="shared" si="109"/>
        <v>#N/A</v>
      </c>
      <c r="F987" s="7">
        <f t="shared" si="110"/>
        <v>24.000209999999999</v>
      </c>
      <c r="G987" s="4" t="e">
        <f t="shared" si="111"/>
        <v>#N/A</v>
      </c>
      <c r="H987" s="2" t="e">
        <f t="shared" si="112"/>
        <v>#N/A</v>
      </c>
      <c r="J987" s="2" t="e">
        <f t="shared" si="115"/>
        <v>#N/A</v>
      </c>
    </row>
    <row r="988" spans="1:10" x14ac:dyDescent="0.2">
      <c r="A988" s="8" t="s">
        <v>13</v>
      </c>
      <c r="B988" s="58">
        <v>44168</v>
      </c>
      <c r="C988" s="3">
        <v>1</v>
      </c>
      <c r="D988" s="3">
        <f t="shared" si="113"/>
        <v>118</v>
      </c>
      <c r="E988" s="4" t="e">
        <f t="shared" si="109"/>
        <v>#N/A</v>
      </c>
      <c r="F988" s="7">
        <f t="shared" si="110"/>
        <v>24.20534</v>
      </c>
      <c r="G988" s="4" t="e">
        <f t="shared" si="111"/>
        <v>#N/A</v>
      </c>
      <c r="H988" s="2" t="e">
        <f t="shared" si="112"/>
        <v>#N/A</v>
      </c>
      <c r="J988" s="2" t="e">
        <f t="shared" si="115"/>
        <v>#N/A</v>
      </c>
    </row>
    <row r="989" spans="1:10" x14ac:dyDescent="0.2">
      <c r="A989" s="8" t="s">
        <v>12</v>
      </c>
      <c r="B989" s="58">
        <v>44167</v>
      </c>
      <c r="C989" s="3">
        <v>1</v>
      </c>
      <c r="D989" s="3">
        <f t="shared" si="113"/>
        <v>119</v>
      </c>
      <c r="E989" s="4" t="e">
        <f t="shared" ref="E989:E1052" si="116">D989/235*$C$1</f>
        <v>#N/A</v>
      </c>
      <c r="F989" s="7">
        <f t="shared" ref="F989:F1052" si="117">D989*0.20513</f>
        <v>24.41047</v>
      </c>
      <c r="G989" s="4" t="e">
        <f t="shared" ref="G989:G1052" si="118">F989/235*$C$1</f>
        <v>#N/A</v>
      </c>
      <c r="H989" s="2" t="e">
        <f t="shared" ref="H989:H1052" si="119">E989+G989</f>
        <v>#N/A</v>
      </c>
      <c r="J989" s="2" t="e">
        <f t="shared" si="115"/>
        <v>#N/A</v>
      </c>
    </row>
    <row r="990" spans="1:10" x14ac:dyDescent="0.2">
      <c r="A990" s="8" t="s">
        <v>18</v>
      </c>
      <c r="B990" s="58">
        <v>44166</v>
      </c>
      <c r="C990" s="3">
        <v>1</v>
      </c>
      <c r="D990" s="3">
        <f t="shared" ref="D990:D1053" si="120">D989+C990</f>
        <v>120</v>
      </c>
      <c r="E990" s="4" t="e">
        <f t="shared" si="116"/>
        <v>#N/A</v>
      </c>
      <c r="F990" s="7">
        <f t="shared" si="117"/>
        <v>24.615600000000001</v>
      </c>
      <c r="G990" s="4" t="e">
        <f t="shared" si="118"/>
        <v>#N/A</v>
      </c>
      <c r="H990" s="2" t="e">
        <f t="shared" si="119"/>
        <v>#N/A</v>
      </c>
      <c r="J990" s="2" t="e">
        <f t="shared" si="115"/>
        <v>#N/A</v>
      </c>
    </row>
    <row r="991" spans="1:10" x14ac:dyDescent="0.2">
      <c r="A991" s="8" t="s">
        <v>17</v>
      </c>
      <c r="B991" s="58">
        <v>44165</v>
      </c>
      <c r="C991" s="3">
        <v>1</v>
      </c>
      <c r="D991" s="3">
        <f t="shared" si="120"/>
        <v>121</v>
      </c>
      <c r="E991" s="4" t="e">
        <f t="shared" si="116"/>
        <v>#N/A</v>
      </c>
      <c r="F991" s="7">
        <f t="shared" si="117"/>
        <v>24.820730000000001</v>
      </c>
      <c r="G991" s="4" t="e">
        <f t="shared" si="118"/>
        <v>#N/A</v>
      </c>
      <c r="H991" s="2" t="e">
        <f t="shared" si="119"/>
        <v>#N/A</v>
      </c>
      <c r="I991" s="2" t="e">
        <f>$C$1/12*8.5</f>
        <v>#N/A</v>
      </c>
      <c r="J991" s="2" t="e">
        <f>H991-$I$991</f>
        <v>#N/A</v>
      </c>
    </row>
    <row r="992" spans="1:10" x14ac:dyDescent="0.2">
      <c r="A992" s="8" t="s">
        <v>16</v>
      </c>
      <c r="B992" s="58">
        <v>44164</v>
      </c>
      <c r="C992" s="3">
        <v>0</v>
      </c>
      <c r="D992" s="3">
        <f t="shared" si="120"/>
        <v>121</v>
      </c>
      <c r="E992" s="4" t="e">
        <f t="shared" si="116"/>
        <v>#N/A</v>
      </c>
      <c r="F992" s="7">
        <f t="shared" si="117"/>
        <v>24.820730000000001</v>
      </c>
      <c r="G992" s="4" t="e">
        <f t="shared" si="118"/>
        <v>#N/A</v>
      </c>
      <c r="H992" s="2" t="e">
        <f t="shared" si="119"/>
        <v>#N/A</v>
      </c>
      <c r="J992" s="2" t="e">
        <f t="shared" ref="J992:J1020" si="121">H992-$I$991</f>
        <v>#N/A</v>
      </c>
    </row>
    <row r="993" spans="1:10" x14ac:dyDescent="0.2">
      <c r="A993" s="8" t="s">
        <v>15</v>
      </c>
      <c r="B993" s="58">
        <v>44163</v>
      </c>
      <c r="C993" s="3">
        <v>0</v>
      </c>
      <c r="D993" s="3">
        <f t="shared" si="120"/>
        <v>121</v>
      </c>
      <c r="E993" s="4" t="e">
        <f t="shared" si="116"/>
        <v>#N/A</v>
      </c>
      <c r="F993" s="7">
        <f t="shared" si="117"/>
        <v>24.820730000000001</v>
      </c>
      <c r="G993" s="4" t="e">
        <f t="shared" si="118"/>
        <v>#N/A</v>
      </c>
      <c r="H993" s="2" t="e">
        <f t="shared" si="119"/>
        <v>#N/A</v>
      </c>
      <c r="J993" s="2" t="e">
        <f t="shared" si="121"/>
        <v>#N/A</v>
      </c>
    </row>
    <row r="994" spans="1:10" x14ac:dyDescent="0.2">
      <c r="A994" s="8" t="s">
        <v>14</v>
      </c>
      <c r="B994" s="58">
        <v>44162</v>
      </c>
      <c r="C994" s="3">
        <v>1</v>
      </c>
      <c r="D994" s="3">
        <f t="shared" si="120"/>
        <v>122</v>
      </c>
      <c r="E994" s="4" t="e">
        <f t="shared" si="116"/>
        <v>#N/A</v>
      </c>
      <c r="F994" s="7">
        <f t="shared" si="117"/>
        <v>25.025860000000002</v>
      </c>
      <c r="G994" s="4" t="e">
        <f t="shared" si="118"/>
        <v>#N/A</v>
      </c>
      <c r="H994" s="2" t="e">
        <f t="shared" si="119"/>
        <v>#N/A</v>
      </c>
      <c r="J994" s="2" t="e">
        <f t="shared" si="121"/>
        <v>#N/A</v>
      </c>
    </row>
    <row r="995" spans="1:10" x14ac:dyDescent="0.2">
      <c r="A995" s="8" t="s">
        <v>13</v>
      </c>
      <c r="B995" s="58">
        <v>44161</v>
      </c>
      <c r="C995" s="3">
        <v>1</v>
      </c>
      <c r="D995" s="3">
        <f t="shared" si="120"/>
        <v>123</v>
      </c>
      <c r="E995" s="4" t="e">
        <f t="shared" si="116"/>
        <v>#N/A</v>
      </c>
      <c r="F995" s="7">
        <f t="shared" si="117"/>
        <v>25.230990000000002</v>
      </c>
      <c r="G995" s="4" t="e">
        <f t="shared" si="118"/>
        <v>#N/A</v>
      </c>
      <c r="H995" s="2" t="e">
        <f t="shared" si="119"/>
        <v>#N/A</v>
      </c>
      <c r="J995" s="2" t="e">
        <f t="shared" si="121"/>
        <v>#N/A</v>
      </c>
    </row>
    <row r="996" spans="1:10" x14ac:dyDescent="0.2">
      <c r="A996" s="8" t="s">
        <v>12</v>
      </c>
      <c r="B996" s="58">
        <v>44160</v>
      </c>
      <c r="C996" s="3">
        <v>1</v>
      </c>
      <c r="D996" s="3">
        <f t="shared" si="120"/>
        <v>124</v>
      </c>
      <c r="E996" s="4" t="e">
        <f t="shared" si="116"/>
        <v>#N/A</v>
      </c>
      <c r="F996" s="7">
        <f t="shared" si="117"/>
        <v>25.436120000000003</v>
      </c>
      <c r="G996" s="4" t="e">
        <f t="shared" si="118"/>
        <v>#N/A</v>
      </c>
      <c r="H996" s="2" t="e">
        <f t="shared" si="119"/>
        <v>#N/A</v>
      </c>
      <c r="J996" s="2" t="e">
        <f t="shared" si="121"/>
        <v>#N/A</v>
      </c>
    </row>
    <row r="997" spans="1:10" x14ac:dyDescent="0.2">
      <c r="A997" s="8" t="s">
        <v>18</v>
      </c>
      <c r="B997" s="58">
        <v>44159</v>
      </c>
      <c r="C997" s="3">
        <v>1</v>
      </c>
      <c r="D997" s="3">
        <f t="shared" si="120"/>
        <v>125</v>
      </c>
      <c r="E997" s="4" t="e">
        <f t="shared" si="116"/>
        <v>#N/A</v>
      </c>
      <c r="F997" s="7">
        <f t="shared" si="117"/>
        <v>25.641249999999999</v>
      </c>
      <c r="G997" s="4" t="e">
        <f t="shared" si="118"/>
        <v>#N/A</v>
      </c>
      <c r="H997" s="2" t="e">
        <f t="shared" si="119"/>
        <v>#N/A</v>
      </c>
      <c r="J997" s="2" t="e">
        <f t="shared" si="121"/>
        <v>#N/A</v>
      </c>
    </row>
    <row r="998" spans="1:10" x14ac:dyDescent="0.2">
      <c r="A998" s="8" t="s">
        <v>17</v>
      </c>
      <c r="B998" s="58">
        <v>44158</v>
      </c>
      <c r="C998" s="3">
        <v>1</v>
      </c>
      <c r="D998" s="3">
        <f t="shared" si="120"/>
        <v>126</v>
      </c>
      <c r="E998" s="4" t="e">
        <f t="shared" si="116"/>
        <v>#N/A</v>
      </c>
      <c r="F998" s="7">
        <f t="shared" si="117"/>
        <v>25.84638</v>
      </c>
      <c r="G998" s="4" t="e">
        <f t="shared" si="118"/>
        <v>#N/A</v>
      </c>
      <c r="H998" s="2" t="e">
        <f t="shared" si="119"/>
        <v>#N/A</v>
      </c>
      <c r="J998" s="2" t="e">
        <f t="shared" si="121"/>
        <v>#N/A</v>
      </c>
    </row>
    <row r="999" spans="1:10" x14ac:dyDescent="0.2">
      <c r="A999" s="8" t="s">
        <v>16</v>
      </c>
      <c r="B999" s="58">
        <v>44157</v>
      </c>
      <c r="C999" s="3">
        <v>0</v>
      </c>
      <c r="D999" s="3">
        <f t="shared" si="120"/>
        <v>126</v>
      </c>
      <c r="E999" s="4" t="e">
        <f t="shared" si="116"/>
        <v>#N/A</v>
      </c>
      <c r="F999" s="7">
        <f t="shared" si="117"/>
        <v>25.84638</v>
      </c>
      <c r="G999" s="4" t="e">
        <f t="shared" si="118"/>
        <v>#N/A</v>
      </c>
      <c r="H999" s="2" t="e">
        <f t="shared" si="119"/>
        <v>#N/A</v>
      </c>
      <c r="J999" s="2" t="e">
        <f t="shared" si="121"/>
        <v>#N/A</v>
      </c>
    </row>
    <row r="1000" spans="1:10" x14ac:dyDescent="0.2">
      <c r="A1000" s="8" t="s">
        <v>15</v>
      </c>
      <c r="B1000" s="58">
        <v>44156</v>
      </c>
      <c r="C1000" s="3">
        <v>0</v>
      </c>
      <c r="D1000" s="3">
        <f t="shared" si="120"/>
        <v>126</v>
      </c>
      <c r="E1000" s="4" t="e">
        <f t="shared" si="116"/>
        <v>#N/A</v>
      </c>
      <c r="F1000" s="7">
        <f t="shared" si="117"/>
        <v>25.84638</v>
      </c>
      <c r="G1000" s="4" t="e">
        <f t="shared" si="118"/>
        <v>#N/A</v>
      </c>
      <c r="H1000" s="2" t="e">
        <f t="shared" si="119"/>
        <v>#N/A</v>
      </c>
      <c r="J1000" s="2" t="e">
        <f t="shared" si="121"/>
        <v>#N/A</v>
      </c>
    </row>
    <row r="1001" spans="1:10" x14ac:dyDescent="0.2">
      <c r="A1001" s="8" t="s">
        <v>14</v>
      </c>
      <c r="B1001" s="58">
        <v>44155</v>
      </c>
      <c r="C1001" s="3">
        <v>1</v>
      </c>
      <c r="D1001" s="3">
        <f t="shared" si="120"/>
        <v>127</v>
      </c>
      <c r="E1001" s="4" t="e">
        <f t="shared" si="116"/>
        <v>#N/A</v>
      </c>
      <c r="F1001" s="7">
        <f t="shared" si="117"/>
        <v>26.05151</v>
      </c>
      <c r="G1001" s="4" t="e">
        <f t="shared" si="118"/>
        <v>#N/A</v>
      </c>
      <c r="H1001" s="2" t="e">
        <f t="shared" si="119"/>
        <v>#N/A</v>
      </c>
      <c r="J1001" s="2" t="e">
        <f t="shared" si="121"/>
        <v>#N/A</v>
      </c>
    </row>
    <row r="1002" spans="1:10" x14ac:dyDescent="0.2">
      <c r="A1002" s="8" t="s">
        <v>13</v>
      </c>
      <c r="B1002" s="58">
        <v>44154</v>
      </c>
      <c r="C1002" s="3">
        <v>1</v>
      </c>
      <c r="D1002" s="3">
        <f t="shared" si="120"/>
        <v>128</v>
      </c>
      <c r="E1002" s="4" t="e">
        <f t="shared" si="116"/>
        <v>#N/A</v>
      </c>
      <c r="F1002" s="7">
        <f t="shared" si="117"/>
        <v>26.256640000000001</v>
      </c>
      <c r="G1002" s="4" t="e">
        <f t="shared" si="118"/>
        <v>#N/A</v>
      </c>
      <c r="H1002" s="2" t="e">
        <f t="shared" si="119"/>
        <v>#N/A</v>
      </c>
      <c r="J1002" s="2" t="e">
        <f t="shared" si="121"/>
        <v>#N/A</v>
      </c>
    </row>
    <row r="1003" spans="1:10" x14ac:dyDescent="0.2">
      <c r="A1003" s="8" t="s">
        <v>12</v>
      </c>
      <c r="B1003" s="58">
        <v>44153</v>
      </c>
      <c r="C1003" s="3">
        <v>1</v>
      </c>
      <c r="D1003" s="3">
        <f t="shared" si="120"/>
        <v>129</v>
      </c>
      <c r="E1003" s="4" t="e">
        <f t="shared" si="116"/>
        <v>#N/A</v>
      </c>
      <c r="F1003" s="7">
        <f t="shared" si="117"/>
        <v>26.461770000000001</v>
      </c>
      <c r="G1003" s="4" t="e">
        <f t="shared" si="118"/>
        <v>#N/A</v>
      </c>
      <c r="H1003" s="2" t="e">
        <f t="shared" si="119"/>
        <v>#N/A</v>
      </c>
      <c r="J1003" s="2" t="e">
        <f t="shared" si="121"/>
        <v>#N/A</v>
      </c>
    </row>
    <row r="1004" spans="1:10" x14ac:dyDescent="0.2">
      <c r="A1004" s="8" t="s">
        <v>18</v>
      </c>
      <c r="B1004" s="58">
        <v>44152</v>
      </c>
      <c r="C1004" s="3">
        <v>1</v>
      </c>
      <c r="D1004" s="3">
        <f t="shared" si="120"/>
        <v>130</v>
      </c>
      <c r="E1004" s="4" t="e">
        <f t="shared" si="116"/>
        <v>#N/A</v>
      </c>
      <c r="F1004" s="7">
        <f t="shared" si="117"/>
        <v>26.666900000000002</v>
      </c>
      <c r="G1004" s="4" t="e">
        <f t="shared" si="118"/>
        <v>#N/A</v>
      </c>
      <c r="H1004" s="2" t="e">
        <f t="shared" si="119"/>
        <v>#N/A</v>
      </c>
      <c r="J1004" s="2" t="e">
        <f t="shared" si="121"/>
        <v>#N/A</v>
      </c>
    </row>
    <row r="1005" spans="1:10" x14ac:dyDescent="0.2">
      <c r="A1005" s="8" t="s">
        <v>17</v>
      </c>
      <c r="B1005" s="58">
        <v>44151</v>
      </c>
      <c r="C1005" s="3">
        <v>1</v>
      </c>
      <c r="D1005" s="3">
        <f t="shared" si="120"/>
        <v>131</v>
      </c>
      <c r="E1005" s="4" t="e">
        <f t="shared" si="116"/>
        <v>#N/A</v>
      </c>
      <c r="F1005" s="7">
        <f t="shared" si="117"/>
        <v>26.872030000000002</v>
      </c>
      <c r="G1005" s="4" t="e">
        <f t="shared" si="118"/>
        <v>#N/A</v>
      </c>
      <c r="H1005" s="2" t="e">
        <f t="shared" si="119"/>
        <v>#N/A</v>
      </c>
      <c r="J1005" s="2" t="e">
        <f t="shared" si="121"/>
        <v>#N/A</v>
      </c>
    </row>
    <row r="1006" spans="1:10" x14ac:dyDescent="0.2">
      <c r="A1006" s="8" t="s">
        <v>16</v>
      </c>
      <c r="B1006" s="58">
        <v>44150</v>
      </c>
      <c r="C1006" s="3">
        <v>0</v>
      </c>
      <c r="D1006" s="3">
        <f t="shared" si="120"/>
        <v>131</v>
      </c>
      <c r="E1006" s="4" t="e">
        <f t="shared" si="116"/>
        <v>#N/A</v>
      </c>
      <c r="F1006" s="7">
        <f t="shared" si="117"/>
        <v>26.872030000000002</v>
      </c>
      <c r="G1006" s="4" t="e">
        <f t="shared" si="118"/>
        <v>#N/A</v>
      </c>
      <c r="H1006" s="2" t="e">
        <f t="shared" si="119"/>
        <v>#N/A</v>
      </c>
      <c r="J1006" s="2" t="e">
        <f t="shared" si="121"/>
        <v>#N/A</v>
      </c>
    </row>
    <row r="1007" spans="1:10" x14ac:dyDescent="0.2">
      <c r="A1007" s="8" t="s">
        <v>15</v>
      </c>
      <c r="B1007" s="58">
        <v>44149</v>
      </c>
      <c r="C1007" s="3">
        <v>0</v>
      </c>
      <c r="D1007" s="3">
        <f t="shared" si="120"/>
        <v>131</v>
      </c>
      <c r="E1007" s="4" t="e">
        <f t="shared" si="116"/>
        <v>#N/A</v>
      </c>
      <c r="F1007" s="7">
        <f t="shared" si="117"/>
        <v>26.872030000000002</v>
      </c>
      <c r="G1007" s="4" t="e">
        <f t="shared" si="118"/>
        <v>#N/A</v>
      </c>
      <c r="H1007" s="2" t="e">
        <f t="shared" si="119"/>
        <v>#N/A</v>
      </c>
      <c r="J1007" s="2" t="e">
        <f t="shared" si="121"/>
        <v>#N/A</v>
      </c>
    </row>
    <row r="1008" spans="1:10" x14ac:dyDescent="0.2">
      <c r="A1008" s="8" t="s">
        <v>14</v>
      </c>
      <c r="B1008" s="58">
        <v>44148</v>
      </c>
      <c r="C1008" s="3">
        <v>1</v>
      </c>
      <c r="D1008" s="3">
        <f t="shared" si="120"/>
        <v>132</v>
      </c>
      <c r="E1008" s="4" t="e">
        <f t="shared" si="116"/>
        <v>#N/A</v>
      </c>
      <c r="F1008" s="7">
        <f t="shared" si="117"/>
        <v>27.077159999999999</v>
      </c>
      <c r="G1008" s="4" t="e">
        <f t="shared" si="118"/>
        <v>#N/A</v>
      </c>
      <c r="H1008" s="2" t="e">
        <f t="shared" si="119"/>
        <v>#N/A</v>
      </c>
      <c r="J1008" s="2" t="e">
        <f t="shared" si="121"/>
        <v>#N/A</v>
      </c>
    </row>
    <row r="1009" spans="1:10" x14ac:dyDescent="0.2">
      <c r="A1009" s="8" t="s">
        <v>13</v>
      </c>
      <c r="B1009" s="58">
        <v>44147</v>
      </c>
      <c r="C1009" s="3">
        <v>1</v>
      </c>
      <c r="D1009" s="3">
        <f t="shared" si="120"/>
        <v>133</v>
      </c>
      <c r="E1009" s="4" t="e">
        <f t="shared" si="116"/>
        <v>#N/A</v>
      </c>
      <c r="F1009" s="7">
        <f t="shared" si="117"/>
        <v>27.28229</v>
      </c>
      <c r="G1009" s="4" t="e">
        <f t="shared" si="118"/>
        <v>#N/A</v>
      </c>
      <c r="H1009" s="2" t="e">
        <f t="shared" si="119"/>
        <v>#N/A</v>
      </c>
      <c r="J1009" s="2" t="e">
        <f t="shared" si="121"/>
        <v>#N/A</v>
      </c>
    </row>
    <row r="1010" spans="1:10" x14ac:dyDescent="0.2">
      <c r="A1010" s="8" t="s">
        <v>12</v>
      </c>
      <c r="B1010" s="58">
        <v>44146</v>
      </c>
      <c r="C1010" s="3">
        <v>1</v>
      </c>
      <c r="D1010" s="3">
        <f t="shared" si="120"/>
        <v>134</v>
      </c>
      <c r="E1010" s="4" t="e">
        <f t="shared" si="116"/>
        <v>#N/A</v>
      </c>
      <c r="F1010" s="7">
        <f t="shared" si="117"/>
        <v>27.48742</v>
      </c>
      <c r="G1010" s="4" t="e">
        <f t="shared" si="118"/>
        <v>#N/A</v>
      </c>
      <c r="H1010" s="2" t="e">
        <f t="shared" si="119"/>
        <v>#N/A</v>
      </c>
      <c r="J1010" s="2" t="e">
        <f t="shared" si="121"/>
        <v>#N/A</v>
      </c>
    </row>
    <row r="1011" spans="1:10" x14ac:dyDescent="0.2">
      <c r="A1011" s="8" t="s">
        <v>18</v>
      </c>
      <c r="B1011" s="58">
        <v>44145</v>
      </c>
      <c r="C1011" s="3">
        <v>1</v>
      </c>
      <c r="D1011" s="3">
        <f t="shared" si="120"/>
        <v>135</v>
      </c>
      <c r="E1011" s="4" t="e">
        <f t="shared" si="116"/>
        <v>#N/A</v>
      </c>
      <c r="F1011" s="7">
        <f t="shared" si="117"/>
        <v>27.692550000000001</v>
      </c>
      <c r="G1011" s="4" t="e">
        <f t="shared" si="118"/>
        <v>#N/A</v>
      </c>
      <c r="H1011" s="2" t="e">
        <f t="shared" si="119"/>
        <v>#N/A</v>
      </c>
      <c r="J1011" s="2" t="e">
        <f t="shared" si="121"/>
        <v>#N/A</v>
      </c>
    </row>
    <row r="1012" spans="1:10" x14ac:dyDescent="0.2">
      <c r="A1012" s="8" t="s">
        <v>17</v>
      </c>
      <c r="B1012" s="58">
        <v>44144</v>
      </c>
      <c r="C1012" s="3">
        <v>1</v>
      </c>
      <c r="D1012" s="3">
        <f t="shared" si="120"/>
        <v>136</v>
      </c>
      <c r="E1012" s="4" t="e">
        <f t="shared" si="116"/>
        <v>#N/A</v>
      </c>
      <c r="F1012" s="7">
        <f t="shared" si="117"/>
        <v>27.897680000000001</v>
      </c>
      <c r="G1012" s="4" t="e">
        <f t="shared" si="118"/>
        <v>#N/A</v>
      </c>
      <c r="H1012" s="2" t="e">
        <f t="shared" si="119"/>
        <v>#N/A</v>
      </c>
      <c r="J1012" s="2" t="e">
        <f t="shared" si="121"/>
        <v>#N/A</v>
      </c>
    </row>
    <row r="1013" spans="1:10" x14ac:dyDescent="0.2">
      <c r="A1013" s="8" t="s">
        <v>16</v>
      </c>
      <c r="B1013" s="58">
        <v>44143</v>
      </c>
      <c r="C1013" s="3">
        <v>0</v>
      </c>
      <c r="D1013" s="3">
        <f t="shared" si="120"/>
        <v>136</v>
      </c>
      <c r="E1013" s="4" t="e">
        <f t="shared" si="116"/>
        <v>#N/A</v>
      </c>
      <c r="F1013" s="7">
        <f t="shared" si="117"/>
        <v>27.897680000000001</v>
      </c>
      <c r="G1013" s="4" t="e">
        <f t="shared" si="118"/>
        <v>#N/A</v>
      </c>
      <c r="H1013" s="2" t="e">
        <f t="shared" si="119"/>
        <v>#N/A</v>
      </c>
      <c r="J1013" s="2" t="e">
        <f t="shared" si="121"/>
        <v>#N/A</v>
      </c>
    </row>
    <row r="1014" spans="1:10" x14ac:dyDescent="0.2">
      <c r="A1014" s="8" t="s">
        <v>15</v>
      </c>
      <c r="B1014" s="58">
        <v>44142</v>
      </c>
      <c r="C1014" s="3">
        <v>0</v>
      </c>
      <c r="D1014" s="3">
        <f t="shared" si="120"/>
        <v>136</v>
      </c>
      <c r="E1014" s="4" t="e">
        <f t="shared" si="116"/>
        <v>#N/A</v>
      </c>
      <c r="F1014" s="7">
        <f t="shared" si="117"/>
        <v>27.897680000000001</v>
      </c>
      <c r="G1014" s="4" t="e">
        <f t="shared" si="118"/>
        <v>#N/A</v>
      </c>
      <c r="H1014" s="2" t="e">
        <f t="shared" si="119"/>
        <v>#N/A</v>
      </c>
      <c r="J1014" s="2" t="e">
        <f t="shared" si="121"/>
        <v>#N/A</v>
      </c>
    </row>
    <row r="1015" spans="1:10" x14ac:dyDescent="0.2">
      <c r="A1015" s="8" t="s">
        <v>14</v>
      </c>
      <c r="B1015" s="58">
        <v>44141</v>
      </c>
      <c r="C1015" s="3">
        <v>1</v>
      </c>
      <c r="D1015" s="3">
        <f t="shared" si="120"/>
        <v>137</v>
      </c>
      <c r="E1015" s="4" t="e">
        <f t="shared" si="116"/>
        <v>#N/A</v>
      </c>
      <c r="F1015" s="7">
        <f t="shared" si="117"/>
        <v>28.102810000000002</v>
      </c>
      <c r="G1015" s="4" t="e">
        <f t="shared" si="118"/>
        <v>#N/A</v>
      </c>
      <c r="H1015" s="2" t="e">
        <f t="shared" si="119"/>
        <v>#N/A</v>
      </c>
      <c r="J1015" s="2" t="e">
        <f t="shared" si="121"/>
        <v>#N/A</v>
      </c>
    </row>
    <row r="1016" spans="1:10" x14ac:dyDescent="0.2">
      <c r="A1016" s="8" t="s">
        <v>13</v>
      </c>
      <c r="B1016" s="58">
        <v>44140</v>
      </c>
      <c r="C1016" s="3">
        <v>1</v>
      </c>
      <c r="D1016" s="3">
        <f t="shared" si="120"/>
        <v>138</v>
      </c>
      <c r="E1016" s="4" t="e">
        <f t="shared" si="116"/>
        <v>#N/A</v>
      </c>
      <c r="F1016" s="7">
        <f t="shared" si="117"/>
        <v>28.307940000000002</v>
      </c>
      <c r="G1016" s="4" t="e">
        <f t="shared" si="118"/>
        <v>#N/A</v>
      </c>
      <c r="H1016" s="2" t="e">
        <f t="shared" si="119"/>
        <v>#N/A</v>
      </c>
      <c r="J1016" s="2" t="e">
        <f t="shared" si="121"/>
        <v>#N/A</v>
      </c>
    </row>
    <row r="1017" spans="1:10" x14ac:dyDescent="0.2">
      <c r="A1017" s="8" t="s">
        <v>12</v>
      </c>
      <c r="B1017" s="58">
        <v>44139</v>
      </c>
      <c r="C1017" s="3">
        <v>1</v>
      </c>
      <c r="D1017" s="3">
        <f t="shared" si="120"/>
        <v>139</v>
      </c>
      <c r="E1017" s="4" t="e">
        <f t="shared" si="116"/>
        <v>#N/A</v>
      </c>
      <c r="F1017" s="7">
        <f t="shared" si="117"/>
        <v>28.513070000000003</v>
      </c>
      <c r="G1017" s="4" t="e">
        <f t="shared" si="118"/>
        <v>#N/A</v>
      </c>
      <c r="H1017" s="2" t="e">
        <f t="shared" si="119"/>
        <v>#N/A</v>
      </c>
      <c r="J1017" s="2" t="e">
        <f t="shared" si="121"/>
        <v>#N/A</v>
      </c>
    </row>
    <row r="1018" spans="1:10" x14ac:dyDescent="0.2">
      <c r="A1018" s="8" t="s">
        <v>18</v>
      </c>
      <c r="B1018" s="58">
        <v>44138</v>
      </c>
      <c r="C1018" s="3">
        <v>1</v>
      </c>
      <c r="D1018" s="3">
        <f t="shared" si="120"/>
        <v>140</v>
      </c>
      <c r="E1018" s="4" t="e">
        <f t="shared" si="116"/>
        <v>#N/A</v>
      </c>
      <c r="F1018" s="7">
        <f t="shared" si="117"/>
        <v>28.7182</v>
      </c>
      <c r="G1018" s="4" t="e">
        <f t="shared" si="118"/>
        <v>#N/A</v>
      </c>
      <c r="H1018" s="2" t="e">
        <f t="shared" si="119"/>
        <v>#N/A</v>
      </c>
      <c r="J1018" s="2" t="e">
        <f t="shared" si="121"/>
        <v>#N/A</v>
      </c>
    </row>
    <row r="1019" spans="1:10" x14ac:dyDescent="0.2">
      <c r="A1019" s="8" t="s">
        <v>17</v>
      </c>
      <c r="B1019" s="58">
        <v>44137</v>
      </c>
      <c r="C1019" s="3">
        <v>1</v>
      </c>
      <c r="D1019" s="3">
        <f t="shared" si="120"/>
        <v>141</v>
      </c>
      <c r="E1019" s="4" t="e">
        <f t="shared" si="116"/>
        <v>#N/A</v>
      </c>
      <c r="F1019" s="7">
        <f t="shared" si="117"/>
        <v>28.92333</v>
      </c>
      <c r="G1019" s="4" t="e">
        <f t="shared" si="118"/>
        <v>#N/A</v>
      </c>
      <c r="H1019" s="2" t="e">
        <f t="shared" si="119"/>
        <v>#N/A</v>
      </c>
      <c r="J1019" s="2" t="e">
        <f t="shared" si="121"/>
        <v>#N/A</v>
      </c>
    </row>
    <row r="1020" spans="1:10" x14ac:dyDescent="0.2">
      <c r="A1020" s="8" t="s">
        <v>16</v>
      </c>
      <c r="B1020" s="58">
        <v>44136</v>
      </c>
      <c r="C1020" s="3">
        <v>0</v>
      </c>
      <c r="D1020" s="3">
        <f t="shared" si="120"/>
        <v>141</v>
      </c>
      <c r="E1020" s="4" t="e">
        <f t="shared" si="116"/>
        <v>#N/A</v>
      </c>
      <c r="F1020" s="7">
        <f t="shared" si="117"/>
        <v>28.92333</v>
      </c>
      <c r="G1020" s="4" t="e">
        <f t="shared" si="118"/>
        <v>#N/A</v>
      </c>
      <c r="H1020" s="2" t="e">
        <f t="shared" si="119"/>
        <v>#N/A</v>
      </c>
      <c r="J1020" s="2" t="e">
        <f t="shared" si="121"/>
        <v>#N/A</v>
      </c>
    </row>
    <row r="1021" spans="1:10" x14ac:dyDescent="0.2">
      <c r="A1021" s="8" t="s">
        <v>15</v>
      </c>
      <c r="B1021" s="58">
        <v>44135</v>
      </c>
      <c r="C1021" s="3">
        <v>0</v>
      </c>
      <c r="D1021" s="3">
        <f t="shared" si="120"/>
        <v>141</v>
      </c>
      <c r="E1021" s="4" t="e">
        <f t="shared" si="116"/>
        <v>#N/A</v>
      </c>
      <c r="F1021" s="7">
        <f t="shared" si="117"/>
        <v>28.92333</v>
      </c>
      <c r="G1021" s="4" t="e">
        <f t="shared" si="118"/>
        <v>#N/A</v>
      </c>
      <c r="H1021" s="2" t="e">
        <f t="shared" si="119"/>
        <v>#N/A</v>
      </c>
      <c r="I1021" s="2" t="e">
        <f>$C$1/12*9.5</f>
        <v>#N/A</v>
      </c>
      <c r="J1021" s="2" t="e">
        <f>H1021-$I$1021</f>
        <v>#N/A</v>
      </c>
    </row>
    <row r="1022" spans="1:10" x14ac:dyDescent="0.2">
      <c r="A1022" s="8" t="s">
        <v>14</v>
      </c>
      <c r="B1022" s="58">
        <v>44134</v>
      </c>
      <c r="C1022" s="3">
        <v>1</v>
      </c>
      <c r="D1022" s="3">
        <f t="shared" si="120"/>
        <v>142</v>
      </c>
      <c r="E1022" s="4" t="e">
        <f t="shared" si="116"/>
        <v>#N/A</v>
      </c>
      <c r="F1022" s="7">
        <f t="shared" si="117"/>
        <v>29.12846</v>
      </c>
      <c r="G1022" s="4" t="e">
        <f t="shared" si="118"/>
        <v>#N/A</v>
      </c>
      <c r="H1022" s="2" t="e">
        <f t="shared" si="119"/>
        <v>#N/A</v>
      </c>
      <c r="J1022" s="2" t="e">
        <f t="shared" ref="J1022:J1051" si="122">H1022-$I$1021</f>
        <v>#N/A</v>
      </c>
    </row>
    <row r="1023" spans="1:10" x14ac:dyDescent="0.2">
      <c r="A1023" s="8" t="s">
        <v>13</v>
      </c>
      <c r="B1023" s="58">
        <v>44133</v>
      </c>
      <c r="C1023" s="3">
        <v>1</v>
      </c>
      <c r="D1023" s="3">
        <f t="shared" si="120"/>
        <v>143</v>
      </c>
      <c r="E1023" s="4" t="e">
        <f t="shared" si="116"/>
        <v>#N/A</v>
      </c>
      <c r="F1023" s="7">
        <f t="shared" si="117"/>
        <v>29.333590000000001</v>
      </c>
      <c r="G1023" s="4" t="e">
        <f t="shared" si="118"/>
        <v>#N/A</v>
      </c>
      <c r="H1023" s="2" t="e">
        <f t="shared" si="119"/>
        <v>#N/A</v>
      </c>
      <c r="J1023" s="2" t="e">
        <f t="shared" si="122"/>
        <v>#N/A</v>
      </c>
    </row>
    <row r="1024" spans="1:10" x14ac:dyDescent="0.2">
      <c r="A1024" s="8" t="s">
        <v>12</v>
      </c>
      <c r="B1024" s="58">
        <v>44132</v>
      </c>
      <c r="C1024" s="3">
        <v>1</v>
      </c>
      <c r="D1024" s="3">
        <f t="shared" si="120"/>
        <v>144</v>
      </c>
      <c r="E1024" s="4" t="e">
        <f t="shared" si="116"/>
        <v>#N/A</v>
      </c>
      <c r="F1024" s="7">
        <f t="shared" si="117"/>
        <v>29.538720000000001</v>
      </c>
      <c r="G1024" s="4" t="e">
        <f t="shared" si="118"/>
        <v>#N/A</v>
      </c>
      <c r="H1024" s="2" t="e">
        <f t="shared" si="119"/>
        <v>#N/A</v>
      </c>
      <c r="J1024" s="2" t="e">
        <f t="shared" si="122"/>
        <v>#N/A</v>
      </c>
    </row>
    <row r="1025" spans="1:10" x14ac:dyDescent="0.2">
      <c r="A1025" s="8" t="s">
        <v>18</v>
      </c>
      <c r="B1025" s="58">
        <v>44131</v>
      </c>
      <c r="C1025" s="3">
        <v>1</v>
      </c>
      <c r="D1025" s="3">
        <f t="shared" si="120"/>
        <v>145</v>
      </c>
      <c r="E1025" s="4" t="e">
        <f t="shared" si="116"/>
        <v>#N/A</v>
      </c>
      <c r="F1025" s="7">
        <f t="shared" si="117"/>
        <v>29.743850000000002</v>
      </c>
      <c r="G1025" s="4" t="e">
        <f t="shared" si="118"/>
        <v>#N/A</v>
      </c>
      <c r="H1025" s="2" t="e">
        <f t="shared" si="119"/>
        <v>#N/A</v>
      </c>
      <c r="J1025" s="2" t="e">
        <f t="shared" si="122"/>
        <v>#N/A</v>
      </c>
    </row>
    <row r="1026" spans="1:10" x14ac:dyDescent="0.2">
      <c r="A1026" s="8" t="s">
        <v>17</v>
      </c>
      <c r="B1026" s="58">
        <v>44130</v>
      </c>
      <c r="C1026" s="3">
        <v>1</v>
      </c>
      <c r="D1026" s="3">
        <f t="shared" si="120"/>
        <v>146</v>
      </c>
      <c r="E1026" s="4" t="e">
        <f t="shared" si="116"/>
        <v>#N/A</v>
      </c>
      <c r="F1026" s="7">
        <f t="shared" si="117"/>
        <v>29.948980000000002</v>
      </c>
      <c r="G1026" s="4" t="e">
        <f t="shared" si="118"/>
        <v>#N/A</v>
      </c>
      <c r="H1026" s="2" t="e">
        <f t="shared" si="119"/>
        <v>#N/A</v>
      </c>
      <c r="J1026" s="2" t="e">
        <f t="shared" si="122"/>
        <v>#N/A</v>
      </c>
    </row>
    <row r="1027" spans="1:10" x14ac:dyDescent="0.2">
      <c r="A1027" s="8" t="s">
        <v>16</v>
      </c>
      <c r="B1027" s="58">
        <v>44129</v>
      </c>
      <c r="C1027" s="3">
        <v>0</v>
      </c>
      <c r="D1027" s="3">
        <f t="shared" si="120"/>
        <v>146</v>
      </c>
      <c r="E1027" s="4" t="e">
        <f t="shared" si="116"/>
        <v>#N/A</v>
      </c>
      <c r="F1027" s="7">
        <f t="shared" si="117"/>
        <v>29.948980000000002</v>
      </c>
      <c r="G1027" s="4" t="e">
        <f t="shared" si="118"/>
        <v>#N/A</v>
      </c>
      <c r="H1027" s="2" t="e">
        <f t="shared" si="119"/>
        <v>#N/A</v>
      </c>
      <c r="J1027" s="2" t="e">
        <f t="shared" si="122"/>
        <v>#N/A</v>
      </c>
    </row>
    <row r="1028" spans="1:10" x14ac:dyDescent="0.2">
      <c r="A1028" s="8" t="s">
        <v>15</v>
      </c>
      <c r="B1028" s="58">
        <v>44128</v>
      </c>
      <c r="C1028" s="3">
        <v>0</v>
      </c>
      <c r="D1028" s="3">
        <f t="shared" si="120"/>
        <v>146</v>
      </c>
      <c r="E1028" s="4" t="e">
        <f t="shared" si="116"/>
        <v>#N/A</v>
      </c>
      <c r="F1028" s="7">
        <f t="shared" si="117"/>
        <v>29.948980000000002</v>
      </c>
      <c r="G1028" s="4" t="e">
        <f t="shared" si="118"/>
        <v>#N/A</v>
      </c>
      <c r="H1028" s="2" t="e">
        <f t="shared" si="119"/>
        <v>#N/A</v>
      </c>
      <c r="J1028" s="2" t="e">
        <f t="shared" si="122"/>
        <v>#N/A</v>
      </c>
    </row>
    <row r="1029" spans="1:10" x14ac:dyDescent="0.2">
      <c r="A1029" s="8" t="s">
        <v>14</v>
      </c>
      <c r="B1029" s="63">
        <v>44127</v>
      </c>
      <c r="C1029" s="3">
        <v>0</v>
      </c>
      <c r="D1029" s="3">
        <f t="shared" si="120"/>
        <v>146</v>
      </c>
      <c r="E1029" s="4" t="e">
        <f t="shared" si="116"/>
        <v>#N/A</v>
      </c>
      <c r="F1029" s="7">
        <f t="shared" si="117"/>
        <v>29.948980000000002</v>
      </c>
      <c r="G1029" s="4" t="e">
        <f t="shared" si="118"/>
        <v>#N/A</v>
      </c>
      <c r="H1029" s="2" t="e">
        <f t="shared" si="119"/>
        <v>#N/A</v>
      </c>
      <c r="J1029" s="2" t="e">
        <f t="shared" si="122"/>
        <v>#N/A</v>
      </c>
    </row>
    <row r="1030" spans="1:10" x14ac:dyDescent="0.2">
      <c r="A1030" s="8" t="s">
        <v>13</v>
      </c>
      <c r="B1030" s="63">
        <v>44126</v>
      </c>
      <c r="C1030" s="3">
        <v>0</v>
      </c>
      <c r="D1030" s="3">
        <f t="shared" si="120"/>
        <v>146</v>
      </c>
      <c r="E1030" s="4" t="e">
        <f t="shared" si="116"/>
        <v>#N/A</v>
      </c>
      <c r="F1030" s="7">
        <f t="shared" si="117"/>
        <v>29.948980000000002</v>
      </c>
      <c r="G1030" s="4" t="e">
        <f t="shared" si="118"/>
        <v>#N/A</v>
      </c>
      <c r="H1030" s="2" t="e">
        <f t="shared" si="119"/>
        <v>#N/A</v>
      </c>
      <c r="J1030" s="2" t="e">
        <f t="shared" si="122"/>
        <v>#N/A</v>
      </c>
    </row>
    <row r="1031" spans="1:10" x14ac:dyDescent="0.2">
      <c r="A1031" s="8" t="s">
        <v>12</v>
      </c>
      <c r="B1031" s="63">
        <v>44125</v>
      </c>
      <c r="C1031" s="3">
        <v>0</v>
      </c>
      <c r="D1031" s="3">
        <f t="shared" si="120"/>
        <v>146</v>
      </c>
      <c r="E1031" s="4" t="e">
        <f t="shared" si="116"/>
        <v>#N/A</v>
      </c>
      <c r="F1031" s="7">
        <f t="shared" si="117"/>
        <v>29.948980000000002</v>
      </c>
      <c r="G1031" s="4" t="e">
        <f t="shared" si="118"/>
        <v>#N/A</v>
      </c>
      <c r="H1031" s="2" t="e">
        <f t="shared" si="119"/>
        <v>#N/A</v>
      </c>
      <c r="J1031" s="2" t="e">
        <f t="shared" si="122"/>
        <v>#N/A</v>
      </c>
    </row>
    <row r="1032" spans="1:10" x14ac:dyDescent="0.2">
      <c r="A1032" s="8" t="s">
        <v>18</v>
      </c>
      <c r="B1032" s="63">
        <v>44124</v>
      </c>
      <c r="C1032" s="3">
        <v>0</v>
      </c>
      <c r="D1032" s="3">
        <f t="shared" si="120"/>
        <v>146</v>
      </c>
      <c r="E1032" s="4" t="e">
        <f t="shared" si="116"/>
        <v>#N/A</v>
      </c>
      <c r="F1032" s="7">
        <f t="shared" si="117"/>
        <v>29.948980000000002</v>
      </c>
      <c r="G1032" s="4" t="e">
        <f t="shared" si="118"/>
        <v>#N/A</v>
      </c>
      <c r="H1032" s="2" t="e">
        <f t="shared" si="119"/>
        <v>#N/A</v>
      </c>
      <c r="J1032" s="2" t="e">
        <f t="shared" si="122"/>
        <v>#N/A</v>
      </c>
    </row>
    <row r="1033" spans="1:10" x14ac:dyDescent="0.2">
      <c r="A1033" s="8" t="s">
        <v>17</v>
      </c>
      <c r="B1033" s="63">
        <v>44123</v>
      </c>
      <c r="C1033" s="3">
        <v>0</v>
      </c>
      <c r="D1033" s="3">
        <f t="shared" si="120"/>
        <v>146</v>
      </c>
      <c r="E1033" s="4" t="e">
        <f t="shared" si="116"/>
        <v>#N/A</v>
      </c>
      <c r="F1033" s="7">
        <f t="shared" si="117"/>
        <v>29.948980000000002</v>
      </c>
      <c r="G1033" s="4" t="e">
        <f t="shared" si="118"/>
        <v>#N/A</v>
      </c>
      <c r="H1033" s="2" t="e">
        <f t="shared" si="119"/>
        <v>#N/A</v>
      </c>
      <c r="J1033" s="2" t="e">
        <f t="shared" si="122"/>
        <v>#N/A</v>
      </c>
    </row>
    <row r="1034" spans="1:10" x14ac:dyDescent="0.2">
      <c r="A1034" s="8" t="s">
        <v>16</v>
      </c>
      <c r="B1034" s="58">
        <v>44122</v>
      </c>
      <c r="C1034" s="3">
        <v>0</v>
      </c>
      <c r="D1034" s="3">
        <f t="shared" si="120"/>
        <v>146</v>
      </c>
      <c r="E1034" s="4" t="e">
        <f t="shared" si="116"/>
        <v>#N/A</v>
      </c>
      <c r="F1034" s="7">
        <f t="shared" si="117"/>
        <v>29.948980000000002</v>
      </c>
      <c r="G1034" s="4" t="e">
        <f t="shared" si="118"/>
        <v>#N/A</v>
      </c>
      <c r="H1034" s="2" t="e">
        <f t="shared" si="119"/>
        <v>#N/A</v>
      </c>
      <c r="J1034" s="2" t="e">
        <f t="shared" si="122"/>
        <v>#N/A</v>
      </c>
    </row>
    <row r="1035" spans="1:10" x14ac:dyDescent="0.2">
      <c r="A1035" s="8" t="s">
        <v>15</v>
      </c>
      <c r="B1035" s="58">
        <v>44121</v>
      </c>
      <c r="C1035" s="3">
        <v>0</v>
      </c>
      <c r="D1035" s="3">
        <f t="shared" si="120"/>
        <v>146</v>
      </c>
      <c r="E1035" s="4" t="e">
        <f t="shared" si="116"/>
        <v>#N/A</v>
      </c>
      <c r="F1035" s="7">
        <f t="shared" si="117"/>
        <v>29.948980000000002</v>
      </c>
      <c r="G1035" s="4" t="e">
        <f t="shared" si="118"/>
        <v>#N/A</v>
      </c>
      <c r="H1035" s="2" t="e">
        <f t="shared" si="119"/>
        <v>#N/A</v>
      </c>
      <c r="J1035" s="2" t="e">
        <f t="shared" si="122"/>
        <v>#N/A</v>
      </c>
    </row>
    <row r="1036" spans="1:10" x14ac:dyDescent="0.2">
      <c r="A1036" s="8" t="s">
        <v>14</v>
      </c>
      <c r="B1036" s="58">
        <v>44120</v>
      </c>
      <c r="C1036" s="3">
        <v>1</v>
      </c>
      <c r="D1036" s="3">
        <f t="shared" si="120"/>
        <v>147</v>
      </c>
      <c r="E1036" s="4" t="e">
        <f t="shared" si="116"/>
        <v>#N/A</v>
      </c>
      <c r="F1036" s="7">
        <f t="shared" si="117"/>
        <v>30.154109999999999</v>
      </c>
      <c r="G1036" s="4" t="e">
        <f t="shared" si="118"/>
        <v>#N/A</v>
      </c>
      <c r="H1036" s="2" t="e">
        <f t="shared" si="119"/>
        <v>#N/A</v>
      </c>
      <c r="J1036" s="2" t="e">
        <f t="shared" si="122"/>
        <v>#N/A</v>
      </c>
    </row>
    <row r="1037" spans="1:10" x14ac:dyDescent="0.2">
      <c r="A1037" s="8" t="s">
        <v>13</v>
      </c>
      <c r="B1037" s="58">
        <v>44119</v>
      </c>
      <c r="C1037" s="3">
        <v>1</v>
      </c>
      <c r="D1037" s="3">
        <f t="shared" si="120"/>
        <v>148</v>
      </c>
      <c r="E1037" s="4" t="e">
        <f t="shared" si="116"/>
        <v>#N/A</v>
      </c>
      <c r="F1037" s="7">
        <f t="shared" si="117"/>
        <v>30.35924</v>
      </c>
      <c r="G1037" s="4" t="e">
        <f t="shared" si="118"/>
        <v>#N/A</v>
      </c>
      <c r="H1037" s="2" t="e">
        <f t="shared" si="119"/>
        <v>#N/A</v>
      </c>
      <c r="J1037" s="2" t="e">
        <f t="shared" si="122"/>
        <v>#N/A</v>
      </c>
    </row>
    <row r="1038" spans="1:10" x14ac:dyDescent="0.2">
      <c r="A1038" s="8" t="s">
        <v>12</v>
      </c>
      <c r="B1038" s="58">
        <v>44118</v>
      </c>
      <c r="C1038" s="3">
        <v>1</v>
      </c>
      <c r="D1038" s="3">
        <f t="shared" si="120"/>
        <v>149</v>
      </c>
      <c r="E1038" s="4" t="e">
        <f t="shared" si="116"/>
        <v>#N/A</v>
      </c>
      <c r="F1038" s="7">
        <f t="shared" si="117"/>
        <v>30.56437</v>
      </c>
      <c r="G1038" s="4" t="e">
        <f t="shared" si="118"/>
        <v>#N/A</v>
      </c>
      <c r="H1038" s="2" t="e">
        <f t="shared" si="119"/>
        <v>#N/A</v>
      </c>
      <c r="J1038" s="2" t="e">
        <f t="shared" si="122"/>
        <v>#N/A</v>
      </c>
    </row>
    <row r="1039" spans="1:10" x14ac:dyDescent="0.2">
      <c r="A1039" s="8" t="s">
        <v>18</v>
      </c>
      <c r="B1039" s="58">
        <v>44117</v>
      </c>
      <c r="C1039" s="3">
        <v>1</v>
      </c>
      <c r="D1039" s="3">
        <f t="shared" si="120"/>
        <v>150</v>
      </c>
      <c r="E1039" s="4" t="e">
        <f t="shared" si="116"/>
        <v>#N/A</v>
      </c>
      <c r="F1039" s="7">
        <f t="shared" si="117"/>
        <v>30.769500000000001</v>
      </c>
      <c r="G1039" s="4" t="e">
        <f t="shared" si="118"/>
        <v>#N/A</v>
      </c>
      <c r="H1039" s="2" t="e">
        <f t="shared" si="119"/>
        <v>#N/A</v>
      </c>
      <c r="J1039" s="2" t="e">
        <f t="shared" si="122"/>
        <v>#N/A</v>
      </c>
    </row>
    <row r="1040" spans="1:10" x14ac:dyDescent="0.2">
      <c r="A1040" s="8" t="s">
        <v>17</v>
      </c>
      <c r="B1040" s="58">
        <v>44116</v>
      </c>
      <c r="C1040" s="3">
        <v>1</v>
      </c>
      <c r="D1040" s="3">
        <f t="shared" si="120"/>
        <v>151</v>
      </c>
      <c r="E1040" s="4" t="e">
        <f t="shared" si="116"/>
        <v>#N/A</v>
      </c>
      <c r="F1040" s="7">
        <f t="shared" si="117"/>
        <v>30.974630000000001</v>
      </c>
      <c r="G1040" s="4" t="e">
        <f t="shared" si="118"/>
        <v>#N/A</v>
      </c>
      <c r="H1040" s="2" t="e">
        <f t="shared" si="119"/>
        <v>#N/A</v>
      </c>
      <c r="J1040" s="2" t="e">
        <f t="shared" si="122"/>
        <v>#N/A</v>
      </c>
    </row>
    <row r="1041" spans="1:10" x14ac:dyDescent="0.2">
      <c r="A1041" s="8" t="s">
        <v>16</v>
      </c>
      <c r="B1041" s="58">
        <v>44115</v>
      </c>
      <c r="C1041" s="3">
        <v>0</v>
      </c>
      <c r="D1041" s="3">
        <f t="shared" si="120"/>
        <v>151</v>
      </c>
      <c r="E1041" s="4" t="e">
        <f t="shared" si="116"/>
        <v>#N/A</v>
      </c>
      <c r="F1041" s="7">
        <f t="shared" si="117"/>
        <v>30.974630000000001</v>
      </c>
      <c r="G1041" s="4" t="e">
        <f t="shared" si="118"/>
        <v>#N/A</v>
      </c>
      <c r="H1041" s="2" t="e">
        <f t="shared" si="119"/>
        <v>#N/A</v>
      </c>
      <c r="J1041" s="2" t="e">
        <f t="shared" si="122"/>
        <v>#N/A</v>
      </c>
    </row>
    <row r="1042" spans="1:10" x14ac:dyDescent="0.2">
      <c r="A1042" s="8" t="s">
        <v>15</v>
      </c>
      <c r="B1042" s="58">
        <v>44114</v>
      </c>
      <c r="C1042" s="3">
        <v>0</v>
      </c>
      <c r="D1042" s="3">
        <f t="shared" si="120"/>
        <v>151</v>
      </c>
      <c r="E1042" s="4" t="e">
        <f t="shared" si="116"/>
        <v>#N/A</v>
      </c>
      <c r="F1042" s="7">
        <f t="shared" si="117"/>
        <v>30.974630000000001</v>
      </c>
      <c r="G1042" s="4" t="e">
        <f t="shared" si="118"/>
        <v>#N/A</v>
      </c>
      <c r="H1042" s="2" t="e">
        <f t="shared" si="119"/>
        <v>#N/A</v>
      </c>
      <c r="J1042" s="2" t="e">
        <f t="shared" si="122"/>
        <v>#N/A</v>
      </c>
    </row>
    <row r="1043" spans="1:10" x14ac:dyDescent="0.2">
      <c r="A1043" s="8" t="s">
        <v>14</v>
      </c>
      <c r="B1043" s="58">
        <v>44113</v>
      </c>
      <c r="C1043" s="3">
        <v>1</v>
      </c>
      <c r="D1043" s="3">
        <f t="shared" si="120"/>
        <v>152</v>
      </c>
      <c r="E1043" s="4" t="e">
        <f t="shared" si="116"/>
        <v>#N/A</v>
      </c>
      <c r="F1043" s="7">
        <f t="shared" si="117"/>
        <v>31.179760000000002</v>
      </c>
      <c r="G1043" s="4" t="e">
        <f t="shared" si="118"/>
        <v>#N/A</v>
      </c>
      <c r="H1043" s="2" t="e">
        <f t="shared" si="119"/>
        <v>#N/A</v>
      </c>
      <c r="J1043" s="2" t="e">
        <f t="shared" si="122"/>
        <v>#N/A</v>
      </c>
    </row>
    <row r="1044" spans="1:10" x14ac:dyDescent="0.2">
      <c r="A1044" s="8" t="s">
        <v>13</v>
      </c>
      <c r="B1044" s="58">
        <v>44112</v>
      </c>
      <c r="C1044" s="3">
        <v>1</v>
      </c>
      <c r="D1044" s="3">
        <f t="shared" si="120"/>
        <v>153</v>
      </c>
      <c r="E1044" s="4" t="e">
        <f t="shared" si="116"/>
        <v>#N/A</v>
      </c>
      <c r="F1044" s="7">
        <f t="shared" si="117"/>
        <v>31.384890000000002</v>
      </c>
      <c r="G1044" s="4" t="e">
        <f t="shared" si="118"/>
        <v>#N/A</v>
      </c>
      <c r="H1044" s="2" t="e">
        <f t="shared" si="119"/>
        <v>#N/A</v>
      </c>
      <c r="J1044" s="2" t="e">
        <f t="shared" si="122"/>
        <v>#N/A</v>
      </c>
    </row>
    <row r="1045" spans="1:10" x14ac:dyDescent="0.2">
      <c r="A1045" s="8" t="s">
        <v>12</v>
      </c>
      <c r="B1045" s="58">
        <v>44111</v>
      </c>
      <c r="C1045" s="3">
        <v>1</v>
      </c>
      <c r="D1045" s="3">
        <f t="shared" si="120"/>
        <v>154</v>
      </c>
      <c r="E1045" s="4" t="e">
        <f t="shared" si="116"/>
        <v>#N/A</v>
      </c>
      <c r="F1045" s="7">
        <f t="shared" si="117"/>
        <v>31.590020000000003</v>
      </c>
      <c r="G1045" s="4" t="e">
        <f t="shared" si="118"/>
        <v>#N/A</v>
      </c>
      <c r="H1045" s="2" t="e">
        <f t="shared" si="119"/>
        <v>#N/A</v>
      </c>
      <c r="J1045" s="2" t="e">
        <f t="shared" si="122"/>
        <v>#N/A</v>
      </c>
    </row>
    <row r="1046" spans="1:10" x14ac:dyDescent="0.2">
      <c r="A1046" s="8" t="s">
        <v>18</v>
      </c>
      <c r="B1046" s="58">
        <v>44110</v>
      </c>
      <c r="C1046" s="3">
        <v>1</v>
      </c>
      <c r="D1046" s="3">
        <f t="shared" si="120"/>
        <v>155</v>
      </c>
      <c r="E1046" s="4" t="e">
        <f t="shared" si="116"/>
        <v>#N/A</v>
      </c>
      <c r="F1046" s="7">
        <f t="shared" si="117"/>
        <v>31.79515</v>
      </c>
      <c r="G1046" s="4" t="e">
        <f t="shared" si="118"/>
        <v>#N/A</v>
      </c>
      <c r="H1046" s="2" t="e">
        <f t="shared" si="119"/>
        <v>#N/A</v>
      </c>
      <c r="J1046" s="2" t="e">
        <f t="shared" si="122"/>
        <v>#N/A</v>
      </c>
    </row>
    <row r="1047" spans="1:10" x14ac:dyDescent="0.2">
      <c r="A1047" s="8" t="s">
        <v>17</v>
      </c>
      <c r="B1047" s="58">
        <v>44109</v>
      </c>
      <c r="C1047" s="3">
        <v>1</v>
      </c>
      <c r="D1047" s="3">
        <f t="shared" si="120"/>
        <v>156</v>
      </c>
      <c r="E1047" s="4" t="e">
        <f t="shared" si="116"/>
        <v>#N/A</v>
      </c>
      <c r="F1047" s="7">
        <f t="shared" si="117"/>
        <v>32.000280000000004</v>
      </c>
      <c r="G1047" s="4" t="e">
        <f t="shared" si="118"/>
        <v>#N/A</v>
      </c>
      <c r="H1047" s="2" t="e">
        <f t="shared" si="119"/>
        <v>#N/A</v>
      </c>
      <c r="J1047" s="2" t="e">
        <f t="shared" si="122"/>
        <v>#N/A</v>
      </c>
    </row>
    <row r="1048" spans="1:10" x14ac:dyDescent="0.2">
      <c r="A1048" s="8" t="s">
        <v>16</v>
      </c>
      <c r="B1048" s="58">
        <v>44108</v>
      </c>
      <c r="C1048" s="3">
        <v>0</v>
      </c>
      <c r="D1048" s="3">
        <f t="shared" si="120"/>
        <v>156</v>
      </c>
      <c r="E1048" s="4" t="e">
        <f t="shared" si="116"/>
        <v>#N/A</v>
      </c>
      <c r="F1048" s="7">
        <f t="shared" si="117"/>
        <v>32.000280000000004</v>
      </c>
      <c r="G1048" s="4" t="e">
        <f t="shared" si="118"/>
        <v>#N/A</v>
      </c>
      <c r="H1048" s="2" t="e">
        <f t="shared" si="119"/>
        <v>#N/A</v>
      </c>
      <c r="J1048" s="2" t="e">
        <f t="shared" si="122"/>
        <v>#N/A</v>
      </c>
    </row>
    <row r="1049" spans="1:10" x14ac:dyDescent="0.2">
      <c r="A1049" s="8" t="s">
        <v>15</v>
      </c>
      <c r="B1049" s="58">
        <v>44107</v>
      </c>
      <c r="C1049" s="3">
        <v>0</v>
      </c>
      <c r="D1049" s="3">
        <f t="shared" si="120"/>
        <v>156</v>
      </c>
      <c r="E1049" s="4" t="e">
        <f t="shared" si="116"/>
        <v>#N/A</v>
      </c>
      <c r="F1049" s="7">
        <f t="shared" si="117"/>
        <v>32.000280000000004</v>
      </c>
      <c r="G1049" s="4" t="e">
        <f t="shared" si="118"/>
        <v>#N/A</v>
      </c>
      <c r="H1049" s="2" t="e">
        <f t="shared" si="119"/>
        <v>#N/A</v>
      </c>
      <c r="J1049" s="2" t="e">
        <f t="shared" si="122"/>
        <v>#N/A</v>
      </c>
    </row>
    <row r="1050" spans="1:10" x14ac:dyDescent="0.2">
      <c r="A1050" s="8" t="s">
        <v>14</v>
      </c>
      <c r="B1050" s="58">
        <v>44106</v>
      </c>
      <c r="C1050" s="3">
        <v>1</v>
      </c>
      <c r="D1050" s="3">
        <f t="shared" si="120"/>
        <v>157</v>
      </c>
      <c r="E1050" s="4" t="e">
        <f t="shared" si="116"/>
        <v>#N/A</v>
      </c>
      <c r="F1050" s="7">
        <f t="shared" si="117"/>
        <v>32.205410000000001</v>
      </c>
      <c r="G1050" s="4" t="e">
        <f t="shared" si="118"/>
        <v>#N/A</v>
      </c>
      <c r="H1050" s="2" t="e">
        <f t="shared" si="119"/>
        <v>#N/A</v>
      </c>
      <c r="J1050" s="2" t="e">
        <f t="shared" si="122"/>
        <v>#N/A</v>
      </c>
    </row>
    <row r="1051" spans="1:10" x14ac:dyDescent="0.2">
      <c r="A1051" s="8" t="s">
        <v>13</v>
      </c>
      <c r="B1051" s="58">
        <v>44105</v>
      </c>
      <c r="C1051" s="3">
        <v>1</v>
      </c>
      <c r="D1051" s="3">
        <f t="shared" si="120"/>
        <v>158</v>
      </c>
      <c r="E1051" s="4" t="e">
        <f t="shared" si="116"/>
        <v>#N/A</v>
      </c>
      <c r="F1051" s="7">
        <f t="shared" si="117"/>
        <v>32.410540000000005</v>
      </c>
      <c r="G1051" s="4" t="e">
        <f t="shared" si="118"/>
        <v>#N/A</v>
      </c>
      <c r="H1051" s="2" t="e">
        <f t="shared" si="119"/>
        <v>#N/A</v>
      </c>
      <c r="J1051" s="2" t="e">
        <f t="shared" si="122"/>
        <v>#N/A</v>
      </c>
    </row>
    <row r="1052" spans="1:10" x14ac:dyDescent="0.2">
      <c r="A1052" s="8" t="s">
        <v>12</v>
      </c>
      <c r="B1052" s="58">
        <v>44104</v>
      </c>
      <c r="C1052" s="3">
        <v>1</v>
      </c>
      <c r="D1052" s="3">
        <f t="shared" si="120"/>
        <v>159</v>
      </c>
      <c r="E1052" s="4" t="e">
        <f t="shared" si="116"/>
        <v>#N/A</v>
      </c>
      <c r="F1052" s="7">
        <f t="shared" si="117"/>
        <v>32.615670000000001</v>
      </c>
      <c r="G1052" s="4" t="e">
        <f t="shared" si="118"/>
        <v>#N/A</v>
      </c>
      <c r="H1052" s="2" t="e">
        <f t="shared" si="119"/>
        <v>#N/A</v>
      </c>
      <c r="I1052" s="2" t="e">
        <f>$C$1/12*10.5</f>
        <v>#N/A</v>
      </c>
      <c r="J1052" s="2" t="e">
        <f>H1052-$I$1052</f>
        <v>#N/A</v>
      </c>
    </row>
    <row r="1053" spans="1:10" x14ac:dyDescent="0.2">
      <c r="A1053" s="8" t="s">
        <v>18</v>
      </c>
      <c r="B1053" s="58">
        <v>44103</v>
      </c>
      <c r="C1053" s="3">
        <v>1</v>
      </c>
      <c r="D1053" s="3">
        <f t="shared" si="120"/>
        <v>160</v>
      </c>
      <c r="E1053" s="4" t="e">
        <f t="shared" ref="E1053:E1103" si="123">D1053/235*$C$1</f>
        <v>#N/A</v>
      </c>
      <c r="F1053" s="7">
        <f t="shared" ref="F1053:F1103" si="124">D1053*0.20513</f>
        <v>32.820799999999998</v>
      </c>
      <c r="G1053" s="4" t="e">
        <f t="shared" ref="G1053:G1103" si="125">F1053/235*$C$1</f>
        <v>#N/A</v>
      </c>
      <c r="H1053" s="2" t="e">
        <f t="shared" ref="H1053:H1103" si="126">E1053+G1053</f>
        <v>#N/A</v>
      </c>
      <c r="J1053" s="2" t="e">
        <f t="shared" ref="J1053:J1081" si="127">H1053-$I$1052</f>
        <v>#N/A</v>
      </c>
    </row>
    <row r="1054" spans="1:10" x14ac:dyDescent="0.2">
      <c r="A1054" s="8" t="s">
        <v>17</v>
      </c>
      <c r="B1054" s="58">
        <v>44102</v>
      </c>
      <c r="C1054" s="3">
        <v>1</v>
      </c>
      <c r="D1054" s="3">
        <f t="shared" ref="D1054:D1103" si="128">D1053+C1054</f>
        <v>161</v>
      </c>
      <c r="E1054" s="4" t="e">
        <f t="shared" si="123"/>
        <v>#N/A</v>
      </c>
      <c r="F1054" s="7">
        <f t="shared" si="124"/>
        <v>33.025930000000002</v>
      </c>
      <c r="G1054" s="4" t="e">
        <f t="shared" si="125"/>
        <v>#N/A</v>
      </c>
      <c r="H1054" s="2" t="e">
        <f t="shared" si="126"/>
        <v>#N/A</v>
      </c>
      <c r="J1054" s="2" t="e">
        <f t="shared" si="127"/>
        <v>#N/A</v>
      </c>
    </row>
    <row r="1055" spans="1:10" x14ac:dyDescent="0.2">
      <c r="A1055" s="8" t="s">
        <v>16</v>
      </c>
      <c r="B1055" s="58">
        <v>44101</v>
      </c>
      <c r="C1055" s="3">
        <v>0</v>
      </c>
      <c r="D1055" s="3">
        <f t="shared" si="128"/>
        <v>161</v>
      </c>
      <c r="E1055" s="4" t="e">
        <f t="shared" si="123"/>
        <v>#N/A</v>
      </c>
      <c r="F1055" s="7">
        <f t="shared" si="124"/>
        <v>33.025930000000002</v>
      </c>
      <c r="G1055" s="4" t="e">
        <f t="shared" si="125"/>
        <v>#N/A</v>
      </c>
      <c r="H1055" s="2" t="e">
        <f t="shared" si="126"/>
        <v>#N/A</v>
      </c>
      <c r="J1055" s="2" t="e">
        <f t="shared" si="127"/>
        <v>#N/A</v>
      </c>
    </row>
    <row r="1056" spans="1:10" x14ac:dyDescent="0.2">
      <c r="A1056" s="8" t="s">
        <v>15</v>
      </c>
      <c r="B1056" s="58">
        <v>44100</v>
      </c>
      <c r="C1056" s="3">
        <v>0</v>
      </c>
      <c r="D1056" s="3">
        <f t="shared" si="128"/>
        <v>161</v>
      </c>
      <c r="E1056" s="4" t="e">
        <f t="shared" si="123"/>
        <v>#N/A</v>
      </c>
      <c r="F1056" s="7">
        <f t="shared" si="124"/>
        <v>33.025930000000002</v>
      </c>
      <c r="G1056" s="4" t="e">
        <f t="shared" si="125"/>
        <v>#N/A</v>
      </c>
      <c r="H1056" s="2" t="e">
        <f t="shared" si="126"/>
        <v>#N/A</v>
      </c>
      <c r="J1056" s="2" t="e">
        <f t="shared" si="127"/>
        <v>#N/A</v>
      </c>
    </row>
    <row r="1057" spans="1:10" x14ac:dyDescent="0.2">
      <c r="A1057" s="8" t="s">
        <v>14</v>
      </c>
      <c r="B1057" s="58">
        <v>44099</v>
      </c>
      <c r="C1057" s="3">
        <v>1</v>
      </c>
      <c r="D1057" s="3">
        <f t="shared" si="128"/>
        <v>162</v>
      </c>
      <c r="E1057" s="4" t="e">
        <f t="shared" si="123"/>
        <v>#N/A</v>
      </c>
      <c r="F1057" s="7">
        <f t="shared" si="124"/>
        <v>33.231059999999999</v>
      </c>
      <c r="G1057" s="4" t="e">
        <f t="shared" si="125"/>
        <v>#N/A</v>
      </c>
      <c r="H1057" s="2" t="e">
        <f t="shared" si="126"/>
        <v>#N/A</v>
      </c>
      <c r="J1057" s="2" t="e">
        <f t="shared" si="127"/>
        <v>#N/A</v>
      </c>
    </row>
    <row r="1058" spans="1:10" x14ac:dyDescent="0.2">
      <c r="A1058" s="8" t="s">
        <v>13</v>
      </c>
      <c r="B1058" s="58">
        <v>44098</v>
      </c>
      <c r="C1058" s="3">
        <v>1</v>
      </c>
      <c r="D1058" s="3">
        <f t="shared" si="128"/>
        <v>163</v>
      </c>
      <c r="E1058" s="4" t="e">
        <f t="shared" si="123"/>
        <v>#N/A</v>
      </c>
      <c r="F1058" s="7">
        <f t="shared" si="124"/>
        <v>33.436190000000003</v>
      </c>
      <c r="G1058" s="4" t="e">
        <f t="shared" si="125"/>
        <v>#N/A</v>
      </c>
      <c r="H1058" s="2" t="e">
        <f t="shared" si="126"/>
        <v>#N/A</v>
      </c>
      <c r="J1058" s="2" t="e">
        <f t="shared" si="127"/>
        <v>#N/A</v>
      </c>
    </row>
    <row r="1059" spans="1:10" x14ac:dyDescent="0.2">
      <c r="A1059" s="8" t="s">
        <v>12</v>
      </c>
      <c r="B1059" s="58">
        <v>44097</v>
      </c>
      <c r="C1059" s="3">
        <v>1</v>
      </c>
      <c r="D1059" s="3">
        <f t="shared" si="128"/>
        <v>164</v>
      </c>
      <c r="E1059" s="4" t="e">
        <f t="shared" si="123"/>
        <v>#N/A</v>
      </c>
      <c r="F1059" s="7">
        <f t="shared" si="124"/>
        <v>33.64132</v>
      </c>
      <c r="G1059" s="4" t="e">
        <f t="shared" si="125"/>
        <v>#N/A</v>
      </c>
      <c r="H1059" s="2" t="e">
        <f t="shared" si="126"/>
        <v>#N/A</v>
      </c>
      <c r="J1059" s="2" t="e">
        <f t="shared" si="127"/>
        <v>#N/A</v>
      </c>
    </row>
    <row r="1060" spans="1:10" x14ac:dyDescent="0.2">
      <c r="A1060" s="8" t="s">
        <v>18</v>
      </c>
      <c r="B1060" s="58">
        <v>44096</v>
      </c>
      <c r="C1060" s="3">
        <v>1</v>
      </c>
      <c r="D1060" s="3">
        <f t="shared" si="128"/>
        <v>165</v>
      </c>
      <c r="E1060" s="4" t="e">
        <f t="shared" si="123"/>
        <v>#N/A</v>
      </c>
      <c r="F1060" s="7">
        <f t="shared" si="124"/>
        <v>33.846450000000004</v>
      </c>
      <c r="G1060" s="4" t="e">
        <f t="shared" si="125"/>
        <v>#N/A</v>
      </c>
      <c r="H1060" s="2" t="e">
        <f t="shared" si="126"/>
        <v>#N/A</v>
      </c>
      <c r="J1060" s="2" t="e">
        <f t="shared" si="127"/>
        <v>#N/A</v>
      </c>
    </row>
    <row r="1061" spans="1:10" x14ac:dyDescent="0.2">
      <c r="A1061" s="8" t="s">
        <v>17</v>
      </c>
      <c r="B1061" s="64">
        <v>44095</v>
      </c>
      <c r="C1061" s="3">
        <v>0</v>
      </c>
      <c r="D1061" s="3">
        <f t="shared" si="128"/>
        <v>165</v>
      </c>
      <c r="E1061" s="4" t="e">
        <f t="shared" si="123"/>
        <v>#N/A</v>
      </c>
      <c r="F1061" s="7">
        <f t="shared" si="124"/>
        <v>33.846450000000004</v>
      </c>
      <c r="G1061" s="4" t="e">
        <f t="shared" si="125"/>
        <v>#N/A</v>
      </c>
      <c r="H1061" s="2" t="e">
        <f t="shared" si="126"/>
        <v>#N/A</v>
      </c>
      <c r="J1061" s="2" t="e">
        <f t="shared" si="127"/>
        <v>#N/A</v>
      </c>
    </row>
    <row r="1062" spans="1:10" x14ac:dyDescent="0.2">
      <c r="A1062" s="8" t="s">
        <v>16</v>
      </c>
      <c r="B1062" s="58">
        <v>44094</v>
      </c>
      <c r="C1062" s="3">
        <v>0</v>
      </c>
      <c r="D1062" s="3">
        <f t="shared" si="128"/>
        <v>165</v>
      </c>
      <c r="E1062" s="4" t="e">
        <f t="shared" si="123"/>
        <v>#N/A</v>
      </c>
      <c r="F1062" s="7">
        <f t="shared" si="124"/>
        <v>33.846450000000004</v>
      </c>
      <c r="G1062" s="4" t="e">
        <f t="shared" si="125"/>
        <v>#N/A</v>
      </c>
      <c r="H1062" s="2" t="e">
        <f t="shared" si="126"/>
        <v>#N/A</v>
      </c>
      <c r="J1062" s="2" t="e">
        <f t="shared" si="127"/>
        <v>#N/A</v>
      </c>
    </row>
    <row r="1063" spans="1:10" x14ac:dyDescent="0.2">
      <c r="A1063" s="8" t="s">
        <v>15</v>
      </c>
      <c r="B1063" s="58">
        <v>44093</v>
      </c>
      <c r="C1063" s="3">
        <v>0</v>
      </c>
      <c r="D1063" s="3">
        <f t="shared" si="128"/>
        <v>165</v>
      </c>
      <c r="E1063" s="4" t="e">
        <f t="shared" si="123"/>
        <v>#N/A</v>
      </c>
      <c r="F1063" s="7">
        <f t="shared" si="124"/>
        <v>33.846450000000004</v>
      </c>
      <c r="G1063" s="4" t="e">
        <f t="shared" si="125"/>
        <v>#N/A</v>
      </c>
      <c r="H1063" s="2" t="e">
        <f t="shared" si="126"/>
        <v>#N/A</v>
      </c>
      <c r="J1063" s="2" t="e">
        <f t="shared" si="127"/>
        <v>#N/A</v>
      </c>
    </row>
    <row r="1064" spans="1:10" x14ac:dyDescent="0.2">
      <c r="A1064" s="8" t="s">
        <v>14</v>
      </c>
      <c r="B1064" s="58">
        <v>44092</v>
      </c>
      <c r="C1064" s="3">
        <v>1</v>
      </c>
      <c r="D1064" s="3">
        <f t="shared" si="128"/>
        <v>166</v>
      </c>
      <c r="E1064" s="4" t="e">
        <f t="shared" si="123"/>
        <v>#N/A</v>
      </c>
      <c r="F1064" s="7">
        <f t="shared" si="124"/>
        <v>34.051580000000001</v>
      </c>
      <c r="G1064" s="4" t="e">
        <f t="shared" si="125"/>
        <v>#N/A</v>
      </c>
      <c r="H1064" s="2" t="e">
        <f t="shared" si="126"/>
        <v>#N/A</v>
      </c>
      <c r="J1064" s="2" t="e">
        <f t="shared" si="127"/>
        <v>#N/A</v>
      </c>
    </row>
    <row r="1065" spans="1:10" x14ac:dyDescent="0.2">
      <c r="A1065" s="8" t="s">
        <v>13</v>
      </c>
      <c r="B1065" s="58">
        <v>44091</v>
      </c>
      <c r="C1065" s="3">
        <v>1</v>
      </c>
      <c r="D1065" s="3">
        <f t="shared" si="128"/>
        <v>167</v>
      </c>
      <c r="E1065" s="4" t="e">
        <f t="shared" si="123"/>
        <v>#N/A</v>
      </c>
      <c r="F1065" s="7">
        <f t="shared" si="124"/>
        <v>34.256709999999998</v>
      </c>
      <c r="G1065" s="4" t="e">
        <f t="shared" si="125"/>
        <v>#N/A</v>
      </c>
      <c r="H1065" s="2" t="e">
        <f t="shared" si="126"/>
        <v>#N/A</v>
      </c>
      <c r="J1065" s="2" t="e">
        <f t="shared" si="127"/>
        <v>#N/A</v>
      </c>
    </row>
    <row r="1066" spans="1:10" x14ac:dyDescent="0.2">
      <c r="A1066" s="8" t="s">
        <v>12</v>
      </c>
      <c r="B1066" s="58">
        <v>44090</v>
      </c>
      <c r="C1066" s="3">
        <v>1</v>
      </c>
      <c r="D1066" s="3">
        <f t="shared" si="128"/>
        <v>168</v>
      </c>
      <c r="E1066" s="4" t="e">
        <f t="shared" si="123"/>
        <v>#N/A</v>
      </c>
      <c r="F1066" s="7">
        <f t="shared" si="124"/>
        <v>34.461840000000002</v>
      </c>
      <c r="G1066" s="4" t="e">
        <f t="shared" si="125"/>
        <v>#N/A</v>
      </c>
      <c r="H1066" s="2" t="e">
        <f t="shared" si="126"/>
        <v>#N/A</v>
      </c>
      <c r="J1066" s="2" t="e">
        <f t="shared" si="127"/>
        <v>#N/A</v>
      </c>
    </row>
    <row r="1067" spans="1:10" x14ac:dyDescent="0.2">
      <c r="A1067" s="8" t="s">
        <v>18</v>
      </c>
      <c r="B1067" s="58">
        <v>44089</v>
      </c>
      <c r="C1067" s="3">
        <v>1</v>
      </c>
      <c r="D1067" s="3">
        <f t="shared" si="128"/>
        <v>169</v>
      </c>
      <c r="E1067" s="4" t="e">
        <f t="shared" si="123"/>
        <v>#N/A</v>
      </c>
      <c r="F1067" s="7">
        <f t="shared" si="124"/>
        <v>34.666969999999999</v>
      </c>
      <c r="G1067" s="4" t="e">
        <f t="shared" si="125"/>
        <v>#N/A</v>
      </c>
      <c r="H1067" s="2" t="e">
        <f t="shared" si="126"/>
        <v>#N/A</v>
      </c>
      <c r="J1067" s="2" t="e">
        <f t="shared" si="127"/>
        <v>#N/A</v>
      </c>
    </row>
    <row r="1068" spans="1:10" x14ac:dyDescent="0.2">
      <c r="A1068" s="8" t="s">
        <v>17</v>
      </c>
      <c r="B1068" s="58">
        <v>44088</v>
      </c>
      <c r="C1068" s="3">
        <v>1</v>
      </c>
      <c r="D1068" s="3">
        <f t="shared" si="128"/>
        <v>170</v>
      </c>
      <c r="E1068" s="4" t="e">
        <f t="shared" si="123"/>
        <v>#N/A</v>
      </c>
      <c r="F1068" s="7">
        <f t="shared" si="124"/>
        <v>34.872100000000003</v>
      </c>
      <c r="G1068" s="4" t="e">
        <f t="shared" si="125"/>
        <v>#N/A</v>
      </c>
      <c r="H1068" s="2" t="e">
        <f t="shared" si="126"/>
        <v>#N/A</v>
      </c>
      <c r="J1068" s="2" t="e">
        <f t="shared" si="127"/>
        <v>#N/A</v>
      </c>
    </row>
    <row r="1069" spans="1:10" x14ac:dyDescent="0.2">
      <c r="A1069" s="8" t="s">
        <v>16</v>
      </c>
      <c r="B1069" s="58">
        <v>44087</v>
      </c>
      <c r="C1069" s="3">
        <v>0</v>
      </c>
      <c r="D1069" s="3">
        <f t="shared" si="128"/>
        <v>170</v>
      </c>
      <c r="E1069" s="4" t="e">
        <f t="shared" si="123"/>
        <v>#N/A</v>
      </c>
      <c r="F1069" s="7">
        <f t="shared" si="124"/>
        <v>34.872100000000003</v>
      </c>
      <c r="G1069" s="4" t="e">
        <f t="shared" si="125"/>
        <v>#N/A</v>
      </c>
      <c r="H1069" s="2" t="e">
        <f t="shared" si="126"/>
        <v>#N/A</v>
      </c>
      <c r="J1069" s="2" t="e">
        <f t="shared" si="127"/>
        <v>#N/A</v>
      </c>
    </row>
    <row r="1070" spans="1:10" x14ac:dyDescent="0.2">
      <c r="A1070" s="8" t="s">
        <v>15</v>
      </c>
      <c r="B1070" s="58">
        <v>44086</v>
      </c>
      <c r="C1070" s="3">
        <v>0</v>
      </c>
      <c r="D1070" s="3">
        <f t="shared" si="128"/>
        <v>170</v>
      </c>
      <c r="E1070" s="4" t="e">
        <f t="shared" si="123"/>
        <v>#N/A</v>
      </c>
      <c r="F1070" s="7">
        <f t="shared" si="124"/>
        <v>34.872100000000003</v>
      </c>
      <c r="G1070" s="4" t="e">
        <f t="shared" si="125"/>
        <v>#N/A</v>
      </c>
      <c r="H1070" s="2" t="e">
        <f t="shared" si="126"/>
        <v>#N/A</v>
      </c>
      <c r="J1070" s="2" t="e">
        <f t="shared" si="127"/>
        <v>#N/A</v>
      </c>
    </row>
    <row r="1071" spans="1:10" x14ac:dyDescent="0.2">
      <c r="A1071" s="8" t="s">
        <v>14</v>
      </c>
      <c r="B1071" s="58">
        <v>44085</v>
      </c>
      <c r="C1071" s="3">
        <v>1</v>
      </c>
      <c r="D1071" s="3">
        <f t="shared" si="128"/>
        <v>171</v>
      </c>
      <c r="E1071" s="4" t="e">
        <f t="shared" si="123"/>
        <v>#N/A</v>
      </c>
      <c r="F1071" s="7">
        <f t="shared" si="124"/>
        <v>35.07723</v>
      </c>
      <c r="G1071" s="4" t="e">
        <f t="shared" si="125"/>
        <v>#N/A</v>
      </c>
      <c r="H1071" s="2" t="e">
        <f t="shared" si="126"/>
        <v>#N/A</v>
      </c>
      <c r="J1071" s="2" t="e">
        <f t="shared" si="127"/>
        <v>#N/A</v>
      </c>
    </row>
    <row r="1072" spans="1:10" x14ac:dyDescent="0.2">
      <c r="A1072" s="8" t="s">
        <v>13</v>
      </c>
      <c r="B1072" s="58">
        <v>44084</v>
      </c>
      <c r="C1072" s="3">
        <v>1</v>
      </c>
      <c r="D1072" s="3">
        <f t="shared" si="128"/>
        <v>172</v>
      </c>
      <c r="E1072" s="4" t="e">
        <f t="shared" si="123"/>
        <v>#N/A</v>
      </c>
      <c r="F1072" s="7">
        <f t="shared" si="124"/>
        <v>35.282360000000004</v>
      </c>
      <c r="G1072" s="4" t="e">
        <f t="shared" si="125"/>
        <v>#N/A</v>
      </c>
      <c r="H1072" s="2" t="e">
        <f t="shared" si="126"/>
        <v>#N/A</v>
      </c>
      <c r="J1072" s="2" t="e">
        <f t="shared" si="127"/>
        <v>#N/A</v>
      </c>
    </row>
    <row r="1073" spans="1:10" x14ac:dyDescent="0.2">
      <c r="A1073" s="8" t="s">
        <v>12</v>
      </c>
      <c r="B1073" s="58">
        <v>44083</v>
      </c>
      <c r="C1073" s="3">
        <v>1</v>
      </c>
      <c r="D1073" s="3">
        <f t="shared" si="128"/>
        <v>173</v>
      </c>
      <c r="E1073" s="4" t="e">
        <f t="shared" si="123"/>
        <v>#N/A</v>
      </c>
      <c r="F1073" s="7">
        <f t="shared" si="124"/>
        <v>35.487490000000001</v>
      </c>
      <c r="G1073" s="4" t="e">
        <f t="shared" si="125"/>
        <v>#N/A</v>
      </c>
      <c r="H1073" s="2" t="e">
        <f t="shared" si="126"/>
        <v>#N/A</v>
      </c>
      <c r="J1073" s="2" t="e">
        <f t="shared" si="127"/>
        <v>#N/A</v>
      </c>
    </row>
    <row r="1074" spans="1:10" x14ac:dyDescent="0.2">
      <c r="A1074" s="8" t="s">
        <v>18</v>
      </c>
      <c r="B1074" s="58">
        <v>44082</v>
      </c>
      <c r="C1074" s="3">
        <v>1</v>
      </c>
      <c r="D1074" s="3">
        <f t="shared" si="128"/>
        <v>174</v>
      </c>
      <c r="E1074" s="4" t="e">
        <f t="shared" si="123"/>
        <v>#N/A</v>
      </c>
      <c r="F1074" s="7">
        <f t="shared" si="124"/>
        <v>35.692619999999998</v>
      </c>
      <c r="G1074" s="4" t="e">
        <f t="shared" si="125"/>
        <v>#N/A</v>
      </c>
      <c r="H1074" s="2" t="e">
        <f t="shared" si="126"/>
        <v>#N/A</v>
      </c>
      <c r="J1074" s="2" t="e">
        <f t="shared" si="127"/>
        <v>#N/A</v>
      </c>
    </row>
    <row r="1075" spans="1:10" x14ac:dyDescent="0.2">
      <c r="A1075" s="8" t="s">
        <v>17</v>
      </c>
      <c r="B1075" s="58">
        <v>44081</v>
      </c>
      <c r="C1075" s="3">
        <v>1</v>
      </c>
      <c r="D1075" s="3">
        <f t="shared" si="128"/>
        <v>175</v>
      </c>
      <c r="E1075" s="4" t="e">
        <f t="shared" si="123"/>
        <v>#N/A</v>
      </c>
      <c r="F1075" s="7">
        <f t="shared" si="124"/>
        <v>35.897750000000002</v>
      </c>
      <c r="G1075" s="4" t="e">
        <f t="shared" si="125"/>
        <v>#N/A</v>
      </c>
      <c r="H1075" s="2" t="e">
        <f t="shared" si="126"/>
        <v>#N/A</v>
      </c>
      <c r="J1075" s="2" t="e">
        <f t="shared" si="127"/>
        <v>#N/A</v>
      </c>
    </row>
    <row r="1076" spans="1:10" x14ac:dyDescent="0.2">
      <c r="A1076" s="8" t="s">
        <v>16</v>
      </c>
      <c r="B1076" s="58">
        <v>44080</v>
      </c>
      <c r="C1076" s="3">
        <v>0</v>
      </c>
      <c r="D1076" s="3">
        <f t="shared" si="128"/>
        <v>175</v>
      </c>
      <c r="E1076" s="4" t="e">
        <f t="shared" si="123"/>
        <v>#N/A</v>
      </c>
      <c r="F1076" s="7">
        <f t="shared" si="124"/>
        <v>35.897750000000002</v>
      </c>
      <c r="G1076" s="4" t="e">
        <f t="shared" si="125"/>
        <v>#N/A</v>
      </c>
      <c r="H1076" s="2" t="e">
        <f t="shared" si="126"/>
        <v>#N/A</v>
      </c>
      <c r="J1076" s="2" t="e">
        <f t="shared" si="127"/>
        <v>#N/A</v>
      </c>
    </row>
    <row r="1077" spans="1:10" x14ac:dyDescent="0.2">
      <c r="A1077" s="8" t="s">
        <v>15</v>
      </c>
      <c r="B1077" s="58">
        <v>44079</v>
      </c>
      <c r="C1077" s="3">
        <v>0</v>
      </c>
      <c r="D1077" s="3">
        <f t="shared" si="128"/>
        <v>175</v>
      </c>
      <c r="E1077" s="4" t="e">
        <f t="shared" si="123"/>
        <v>#N/A</v>
      </c>
      <c r="F1077" s="7">
        <f t="shared" si="124"/>
        <v>35.897750000000002</v>
      </c>
      <c r="G1077" s="4" t="e">
        <f t="shared" si="125"/>
        <v>#N/A</v>
      </c>
      <c r="H1077" s="2" t="e">
        <f t="shared" si="126"/>
        <v>#N/A</v>
      </c>
      <c r="J1077" s="2" t="e">
        <f t="shared" si="127"/>
        <v>#N/A</v>
      </c>
    </row>
    <row r="1078" spans="1:10" x14ac:dyDescent="0.2">
      <c r="A1078" s="8" t="s">
        <v>14</v>
      </c>
      <c r="B1078" s="58">
        <v>44078</v>
      </c>
      <c r="C1078" s="3">
        <v>1</v>
      </c>
      <c r="D1078" s="3">
        <f t="shared" si="128"/>
        <v>176</v>
      </c>
      <c r="E1078" s="4" t="e">
        <f t="shared" si="123"/>
        <v>#N/A</v>
      </c>
      <c r="F1078" s="7">
        <f t="shared" si="124"/>
        <v>36.102879999999999</v>
      </c>
      <c r="G1078" s="4" t="e">
        <f t="shared" si="125"/>
        <v>#N/A</v>
      </c>
      <c r="H1078" s="2" t="e">
        <f t="shared" si="126"/>
        <v>#N/A</v>
      </c>
      <c r="J1078" s="2" t="e">
        <f t="shared" si="127"/>
        <v>#N/A</v>
      </c>
    </row>
    <row r="1079" spans="1:10" x14ac:dyDescent="0.2">
      <c r="A1079" s="8" t="s">
        <v>13</v>
      </c>
      <c r="B1079" s="58">
        <v>44077</v>
      </c>
      <c r="C1079" s="3">
        <v>1</v>
      </c>
      <c r="D1079" s="3">
        <f t="shared" si="128"/>
        <v>177</v>
      </c>
      <c r="E1079" s="4" t="e">
        <f t="shared" si="123"/>
        <v>#N/A</v>
      </c>
      <c r="F1079" s="7">
        <f t="shared" si="124"/>
        <v>36.308010000000003</v>
      </c>
      <c r="G1079" s="4" t="e">
        <f t="shared" si="125"/>
        <v>#N/A</v>
      </c>
      <c r="H1079" s="2" t="e">
        <f t="shared" si="126"/>
        <v>#N/A</v>
      </c>
      <c r="J1079" s="2" t="e">
        <f t="shared" si="127"/>
        <v>#N/A</v>
      </c>
    </row>
    <row r="1080" spans="1:10" x14ac:dyDescent="0.2">
      <c r="A1080" s="8" t="s">
        <v>12</v>
      </c>
      <c r="B1080" s="58">
        <v>44076</v>
      </c>
      <c r="C1080" s="3">
        <v>1</v>
      </c>
      <c r="D1080" s="3">
        <f t="shared" si="128"/>
        <v>178</v>
      </c>
      <c r="E1080" s="4" t="e">
        <f t="shared" si="123"/>
        <v>#N/A</v>
      </c>
      <c r="F1080" s="7">
        <f t="shared" si="124"/>
        <v>36.51314</v>
      </c>
      <c r="G1080" s="4" t="e">
        <f t="shared" si="125"/>
        <v>#N/A</v>
      </c>
      <c r="H1080" s="2" t="e">
        <f t="shared" si="126"/>
        <v>#N/A</v>
      </c>
      <c r="J1080" s="2" t="e">
        <f t="shared" si="127"/>
        <v>#N/A</v>
      </c>
    </row>
    <row r="1081" spans="1:10" x14ac:dyDescent="0.2">
      <c r="A1081" s="8" t="s">
        <v>18</v>
      </c>
      <c r="B1081" s="58">
        <v>44075</v>
      </c>
      <c r="C1081" s="3">
        <v>1</v>
      </c>
      <c r="D1081" s="3">
        <f t="shared" si="128"/>
        <v>179</v>
      </c>
      <c r="E1081" s="4" t="e">
        <f t="shared" si="123"/>
        <v>#N/A</v>
      </c>
      <c r="F1081" s="7">
        <f t="shared" si="124"/>
        <v>36.718270000000004</v>
      </c>
      <c r="G1081" s="4" t="e">
        <f t="shared" si="125"/>
        <v>#N/A</v>
      </c>
      <c r="H1081" s="2" t="e">
        <f t="shared" si="126"/>
        <v>#N/A</v>
      </c>
      <c r="J1081" s="2" t="e">
        <f t="shared" si="127"/>
        <v>#N/A</v>
      </c>
    </row>
    <row r="1082" spans="1:10" x14ac:dyDescent="0.2">
      <c r="A1082" s="8" t="s">
        <v>17</v>
      </c>
      <c r="B1082" s="58">
        <v>44074</v>
      </c>
      <c r="C1082" s="3">
        <v>1</v>
      </c>
      <c r="D1082" s="3">
        <f t="shared" si="128"/>
        <v>180</v>
      </c>
      <c r="E1082" s="4" t="e">
        <f t="shared" si="123"/>
        <v>#N/A</v>
      </c>
      <c r="F1082" s="7">
        <f t="shared" si="124"/>
        <v>36.923400000000001</v>
      </c>
      <c r="G1082" s="4" t="e">
        <f t="shared" si="125"/>
        <v>#N/A</v>
      </c>
      <c r="H1082" s="2" t="e">
        <f t="shared" si="126"/>
        <v>#N/A</v>
      </c>
      <c r="I1082" s="2" t="e">
        <f>$C$1/12*11.5</f>
        <v>#N/A</v>
      </c>
      <c r="J1082" s="2" t="e">
        <f>H1082-$I$1082</f>
        <v>#N/A</v>
      </c>
    </row>
    <row r="1083" spans="1:10" x14ac:dyDescent="0.2">
      <c r="A1083" s="8" t="s">
        <v>16</v>
      </c>
      <c r="B1083" s="58">
        <v>44073</v>
      </c>
      <c r="C1083" s="3">
        <v>0</v>
      </c>
      <c r="D1083" s="3">
        <f t="shared" si="128"/>
        <v>180</v>
      </c>
      <c r="E1083" s="4" t="e">
        <f t="shared" si="123"/>
        <v>#N/A</v>
      </c>
      <c r="F1083" s="7">
        <f t="shared" si="124"/>
        <v>36.923400000000001</v>
      </c>
      <c r="G1083" s="4" t="e">
        <f t="shared" si="125"/>
        <v>#N/A</v>
      </c>
      <c r="H1083" s="2" t="e">
        <f t="shared" si="126"/>
        <v>#N/A</v>
      </c>
      <c r="J1083" s="2" t="e">
        <f t="shared" ref="J1083:J1102" si="129">H1083-$I$1082</f>
        <v>#N/A</v>
      </c>
    </row>
    <row r="1084" spans="1:10" x14ac:dyDescent="0.2">
      <c r="A1084" s="8" t="s">
        <v>15</v>
      </c>
      <c r="B1084" s="58">
        <v>44072</v>
      </c>
      <c r="C1084" s="3">
        <v>0</v>
      </c>
      <c r="D1084" s="3">
        <f t="shared" si="128"/>
        <v>180</v>
      </c>
      <c r="E1084" s="4" t="e">
        <f t="shared" si="123"/>
        <v>#N/A</v>
      </c>
      <c r="F1084" s="7">
        <f t="shared" si="124"/>
        <v>36.923400000000001</v>
      </c>
      <c r="G1084" s="4" t="e">
        <f t="shared" si="125"/>
        <v>#N/A</v>
      </c>
      <c r="H1084" s="2" t="e">
        <f t="shared" si="126"/>
        <v>#N/A</v>
      </c>
      <c r="J1084" s="2" t="e">
        <f t="shared" si="129"/>
        <v>#N/A</v>
      </c>
    </row>
    <row r="1085" spans="1:10" x14ac:dyDescent="0.2">
      <c r="A1085" s="8" t="s">
        <v>14</v>
      </c>
      <c r="B1085" s="58">
        <v>44071</v>
      </c>
      <c r="C1085" s="3">
        <v>1</v>
      </c>
      <c r="D1085" s="3">
        <f t="shared" si="128"/>
        <v>181</v>
      </c>
      <c r="E1085" s="4" t="e">
        <f t="shared" si="123"/>
        <v>#N/A</v>
      </c>
      <c r="F1085" s="7">
        <f t="shared" si="124"/>
        <v>37.128529999999998</v>
      </c>
      <c r="G1085" s="4" t="e">
        <f t="shared" si="125"/>
        <v>#N/A</v>
      </c>
      <c r="H1085" s="2" t="e">
        <f t="shared" si="126"/>
        <v>#N/A</v>
      </c>
      <c r="J1085" s="2" t="e">
        <f t="shared" si="129"/>
        <v>#N/A</v>
      </c>
    </row>
    <row r="1086" spans="1:10" x14ac:dyDescent="0.2">
      <c r="A1086" s="8" t="s">
        <v>13</v>
      </c>
      <c r="B1086" s="58">
        <v>44070</v>
      </c>
      <c r="C1086" s="3">
        <v>1</v>
      </c>
      <c r="D1086" s="3">
        <f t="shared" si="128"/>
        <v>182</v>
      </c>
      <c r="E1086" s="4" t="e">
        <f t="shared" si="123"/>
        <v>#N/A</v>
      </c>
      <c r="F1086" s="7">
        <f t="shared" si="124"/>
        <v>37.333660000000002</v>
      </c>
      <c r="G1086" s="4" t="e">
        <f t="shared" si="125"/>
        <v>#N/A</v>
      </c>
      <c r="H1086" s="2" t="e">
        <f t="shared" si="126"/>
        <v>#N/A</v>
      </c>
      <c r="J1086" s="2" t="e">
        <f t="shared" si="129"/>
        <v>#N/A</v>
      </c>
    </row>
    <row r="1087" spans="1:10" x14ac:dyDescent="0.2">
      <c r="A1087" s="8" t="s">
        <v>12</v>
      </c>
      <c r="B1087" s="58">
        <v>44069</v>
      </c>
      <c r="C1087" s="3">
        <v>1</v>
      </c>
      <c r="D1087" s="3">
        <f t="shared" si="128"/>
        <v>183</v>
      </c>
      <c r="E1087" s="4" t="e">
        <f t="shared" si="123"/>
        <v>#N/A</v>
      </c>
      <c r="F1087" s="7">
        <f t="shared" si="124"/>
        <v>37.538789999999999</v>
      </c>
      <c r="G1087" s="4" t="e">
        <f t="shared" si="125"/>
        <v>#N/A</v>
      </c>
      <c r="H1087" s="2" t="e">
        <f t="shared" si="126"/>
        <v>#N/A</v>
      </c>
      <c r="J1087" s="2" t="e">
        <f t="shared" si="129"/>
        <v>#N/A</v>
      </c>
    </row>
    <row r="1088" spans="1:10" x14ac:dyDescent="0.2">
      <c r="A1088" s="8" t="s">
        <v>18</v>
      </c>
      <c r="B1088" s="58">
        <v>44068</v>
      </c>
      <c r="C1088" s="3">
        <v>1</v>
      </c>
      <c r="D1088" s="3">
        <f t="shared" si="128"/>
        <v>184</v>
      </c>
      <c r="E1088" s="4" t="e">
        <f t="shared" si="123"/>
        <v>#N/A</v>
      </c>
      <c r="F1088" s="7">
        <f t="shared" si="124"/>
        <v>37.743920000000003</v>
      </c>
      <c r="G1088" s="4" t="e">
        <f t="shared" si="125"/>
        <v>#N/A</v>
      </c>
      <c r="H1088" s="2" t="e">
        <f t="shared" si="126"/>
        <v>#N/A</v>
      </c>
      <c r="J1088" s="2" t="e">
        <f t="shared" si="129"/>
        <v>#N/A</v>
      </c>
    </row>
    <row r="1089" spans="1:10" x14ac:dyDescent="0.2">
      <c r="A1089" s="8" t="s">
        <v>17</v>
      </c>
      <c r="B1089" s="58">
        <v>44067</v>
      </c>
      <c r="C1089" s="3">
        <v>1</v>
      </c>
      <c r="D1089" s="3">
        <f t="shared" si="128"/>
        <v>185</v>
      </c>
      <c r="E1089" s="4" t="e">
        <f t="shared" si="123"/>
        <v>#N/A</v>
      </c>
      <c r="F1089" s="7">
        <f t="shared" si="124"/>
        <v>37.94905</v>
      </c>
      <c r="G1089" s="4" t="e">
        <f t="shared" si="125"/>
        <v>#N/A</v>
      </c>
      <c r="H1089" s="2" t="e">
        <f t="shared" si="126"/>
        <v>#N/A</v>
      </c>
      <c r="J1089" s="2" t="e">
        <f t="shared" si="129"/>
        <v>#N/A</v>
      </c>
    </row>
    <row r="1090" spans="1:10" x14ac:dyDescent="0.2">
      <c r="A1090" s="8" t="s">
        <v>16</v>
      </c>
      <c r="B1090" s="58">
        <v>44066</v>
      </c>
      <c r="C1090" s="3">
        <v>0</v>
      </c>
      <c r="D1090" s="3">
        <f t="shared" si="128"/>
        <v>185</v>
      </c>
      <c r="E1090" s="4" t="e">
        <f t="shared" si="123"/>
        <v>#N/A</v>
      </c>
      <c r="F1090" s="7">
        <f t="shared" si="124"/>
        <v>37.94905</v>
      </c>
      <c r="G1090" s="4" t="e">
        <f t="shared" si="125"/>
        <v>#N/A</v>
      </c>
      <c r="H1090" s="2" t="e">
        <f t="shared" si="126"/>
        <v>#N/A</v>
      </c>
      <c r="J1090" s="2" t="e">
        <f t="shared" si="129"/>
        <v>#N/A</v>
      </c>
    </row>
    <row r="1091" spans="1:10" x14ac:dyDescent="0.2">
      <c r="A1091" s="8" t="s">
        <v>15</v>
      </c>
      <c r="B1091" s="58">
        <v>44065</v>
      </c>
      <c r="C1091" s="3">
        <v>0</v>
      </c>
      <c r="D1091" s="3">
        <f t="shared" si="128"/>
        <v>185</v>
      </c>
      <c r="E1091" s="4" t="e">
        <f t="shared" si="123"/>
        <v>#N/A</v>
      </c>
      <c r="F1091" s="7">
        <f t="shared" si="124"/>
        <v>37.94905</v>
      </c>
      <c r="G1091" s="4" t="e">
        <f t="shared" si="125"/>
        <v>#N/A</v>
      </c>
      <c r="H1091" s="2" t="e">
        <f t="shared" si="126"/>
        <v>#N/A</v>
      </c>
      <c r="J1091" s="2" t="e">
        <f t="shared" si="129"/>
        <v>#N/A</v>
      </c>
    </row>
    <row r="1092" spans="1:10" x14ac:dyDescent="0.2">
      <c r="A1092" s="8" t="s">
        <v>14</v>
      </c>
      <c r="B1092" s="58">
        <v>44064</v>
      </c>
      <c r="C1092" s="3">
        <v>1</v>
      </c>
      <c r="D1092" s="3">
        <f t="shared" si="128"/>
        <v>186</v>
      </c>
      <c r="E1092" s="4" t="e">
        <f t="shared" si="123"/>
        <v>#N/A</v>
      </c>
      <c r="F1092" s="7">
        <f t="shared" si="124"/>
        <v>38.154180000000004</v>
      </c>
      <c r="G1092" s="4" t="e">
        <f t="shared" si="125"/>
        <v>#N/A</v>
      </c>
      <c r="H1092" s="2" t="e">
        <f t="shared" si="126"/>
        <v>#N/A</v>
      </c>
      <c r="J1092" s="2" t="e">
        <f t="shared" si="129"/>
        <v>#N/A</v>
      </c>
    </row>
    <row r="1093" spans="1:10" x14ac:dyDescent="0.2">
      <c r="A1093" s="8" t="s">
        <v>13</v>
      </c>
      <c r="B1093" s="58">
        <v>44063</v>
      </c>
      <c r="C1093" s="3">
        <v>1</v>
      </c>
      <c r="D1093" s="3">
        <f t="shared" si="128"/>
        <v>187</v>
      </c>
      <c r="E1093" s="4" t="e">
        <f t="shared" si="123"/>
        <v>#N/A</v>
      </c>
      <c r="F1093" s="7">
        <f t="shared" si="124"/>
        <v>38.359310000000001</v>
      </c>
      <c r="G1093" s="4" t="e">
        <f t="shared" si="125"/>
        <v>#N/A</v>
      </c>
      <c r="H1093" s="2" t="e">
        <f t="shared" si="126"/>
        <v>#N/A</v>
      </c>
      <c r="J1093" s="2" t="e">
        <f t="shared" si="129"/>
        <v>#N/A</v>
      </c>
    </row>
    <row r="1094" spans="1:10" x14ac:dyDescent="0.2">
      <c r="A1094" s="8" t="s">
        <v>12</v>
      </c>
      <c r="B1094" s="58">
        <v>44062</v>
      </c>
      <c r="C1094" s="3">
        <v>1</v>
      </c>
      <c r="D1094" s="3">
        <f t="shared" si="128"/>
        <v>188</v>
      </c>
      <c r="E1094" s="4" t="e">
        <f t="shared" si="123"/>
        <v>#N/A</v>
      </c>
      <c r="F1094" s="7">
        <f t="shared" si="124"/>
        <v>38.564440000000005</v>
      </c>
      <c r="G1094" s="4" t="e">
        <f t="shared" si="125"/>
        <v>#N/A</v>
      </c>
      <c r="H1094" s="2" t="e">
        <f t="shared" si="126"/>
        <v>#N/A</v>
      </c>
      <c r="J1094" s="2" t="e">
        <f t="shared" si="129"/>
        <v>#N/A</v>
      </c>
    </row>
    <row r="1095" spans="1:10" x14ac:dyDescent="0.2">
      <c r="A1095" s="8" t="s">
        <v>18</v>
      </c>
      <c r="B1095" s="58">
        <v>44061</v>
      </c>
      <c r="C1095" s="3">
        <v>1</v>
      </c>
      <c r="D1095" s="3">
        <f t="shared" si="128"/>
        <v>189</v>
      </c>
      <c r="E1095" s="4" t="e">
        <f t="shared" si="123"/>
        <v>#N/A</v>
      </c>
      <c r="F1095" s="7">
        <f t="shared" si="124"/>
        <v>38.769570000000002</v>
      </c>
      <c r="G1095" s="4" t="e">
        <f t="shared" si="125"/>
        <v>#N/A</v>
      </c>
      <c r="H1095" s="2" t="e">
        <f t="shared" si="126"/>
        <v>#N/A</v>
      </c>
      <c r="J1095" s="2" t="e">
        <f t="shared" si="129"/>
        <v>#N/A</v>
      </c>
    </row>
    <row r="1096" spans="1:10" x14ac:dyDescent="0.2">
      <c r="A1096" s="8" t="s">
        <v>17</v>
      </c>
      <c r="B1096" s="58">
        <v>44060</v>
      </c>
      <c r="C1096" s="3">
        <v>1</v>
      </c>
      <c r="D1096" s="3">
        <f t="shared" si="128"/>
        <v>190</v>
      </c>
      <c r="E1096" s="4" t="e">
        <f t="shared" si="123"/>
        <v>#N/A</v>
      </c>
      <c r="F1096" s="7">
        <f t="shared" si="124"/>
        <v>38.974699999999999</v>
      </c>
      <c r="G1096" s="4" t="e">
        <f t="shared" si="125"/>
        <v>#N/A</v>
      </c>
      <c r="H1096" s="2" t="e">
        <f t="shared" si="126"/>
        <v>#N/A</v>
      </c>
      <c r="J1096" s="2" t="e">
        <f t="shared" si="129"/>
        <v>#N/A</v>
      </c>
    </row>
    <row r="1097" spans="1:10" x14ac:dyDescent="0.2">
      <c r="A1097" s="8" t="s">
        <v>16</v>
      </c>
      <c r="B1097" s="58">
        <v>44059</v>
      </c>
      <c r="C1097" s="3">
        <v>0</v>
      </c>
      <c r="D1097" s="3">
        <f t="shared" si="128"/>
        <v>190</v>
      </c>
      <c r="E1097" s="4" t="e">
        <f t="shared" si="123"/>
        <v>#N/A</v>
      </c>
      <c r="F1097" s="7">
        <f t="shared" si="124"/>
        <v>38.974699999999999</v>
      </c>
      <c r="G1097" s="4" t="e">
        <f t="shared" si="125"/>
        <v>#N/A</v>
      </c>
      <c r="H1097" s="2" t="e">
        <f t="shared" si="126"/>
        <v>#N/A</v>
      </c>
      <c r="J1097" s="2" t="e">
        <f t="shared" si="129"/>
        <v>#N/A</v>
      </c>
    </row>
    <row r="1098" spans="1:10" x14ac:dyDescent="0.2">
      <c r="A1098" s="8" t="s">
        <v>15</v>
      </c>
      <c r="B1098" s="58">
        <v>44058</v>
      </c>
      <c r="C1098" s="3">
        <v>0</v>
      </c>
      <c r="D1098" s="3">
        <f t="shared" si="128"/>
        <v>190</v>
      </c>
      <c r="E1098" s="4" t="e">
        <f t="shared" si="123"/>
        <v>#N/A</v>
      </c>
      <c r="F1098" s="7">
        <f t="shared" si="124"/>
        <v>38.974699999999999</v>
      </c>
      <c r="G1098" s="4" t="e">
        <f t="shared" si="125"/>
        <v>#N/A</v>
      </c>
      <c r="H1098" s="2" t="e">
        <f t="shared" si="126"/>
        <v>#N/A</v>
      </c>
      <c r="J1098" s="2" t="e">
        <f t="shared" si="129"/>
        <v>#N/A</v>
      </c>
    </row>
    <row r="1099" spans="1:10" x14ac:dyDescent="0.2">
      <c r="A1099" s="8" t="s">
        <v>14</v>
      </c>
      <c r="B1099" s="58">
        <v>44057</v>
      </c>
      <c r="C1099" s="3">
        <v>1</v>
      </c>
      <c r="D1099" s="3">
        <f t="shared" si="128"/>
        <v>191</v>
      </c>
      <c r="E1099" s="4" t="e">
        <f t="shared" si="123"/>
        <v>#N/A</v>
      </c>
      <c r="F1099" s="7">
        <f t="shared" si="124"/>
        <v>39.179830000000003</v>
      </c>
      <c r="G1099" s="4" t="e">
        <f t="shared" si="125"/>
        <v>#N/A</v>
      </c>
      <c r="H1099" s="2" t="e">
        <f t="shared" si="126"/>
        <v>#N/A</v>
      </c>
      <c r="J1099" s="2" t="e">
        <f t="shared" si="129"/>
        <v>#N/A</v>
      </c>
    </row>
    <row r="1100" spans="1:10" x14ac:dyDescent="0.2">
      <c r="A1100" s="8" t="s">
        <v>13</v>
      </c>
      <c r="B1100" s="58">
        <v>44056</v>
      </c>
      <c r="C1100" s="3">
        <v>1</v>
      </c>
      <c r="D1100" s="3">
        <f t="shared" si="128"/>
        <v>192</v>
      </c>
      <c r="E1100" s="4" t="e">
        <f t="shared" si="123"/>
        <v>#N/A</v>
      </c>
      <c r="F1100" s="7">
        <f t="shared" si="124"/>
        <v>39.38496</v>
      </c>
      <c r="G1100" s="4" t="e">
        <f t="shared" si="125"/>
        <v>#N/A</v>
      </c>
      <c r="H1100" s="2" t="e">
        <f t="shared" si="126"/>
        <v>#N/A</v>
      </c>
      <c r="J1100" s="2" t="e">
        <f t="shared" si="129"/>
        <v>#N/A</v>
      </c>
    </row>
    <row r="1101" spans="1:10" x14ac:dyDescent="0.2">
      <c r="A1101" s="8" t="s">
        <v>12</v>
      </c>
      <c r="B1101" s="58">
        <v>44055</v>
      </c>
      <c r="C1101" s="3">
        <v>1</v>
      </c>
      <c r="D1101" s="3">
        <f t="shared" si="128"/>
        <v>193</v>
      </c>
      <c r="E1101" s="4" t="e">
        <f t="shared" si="123"/>
        <v>#N/A</v>
      </c>
      <c r="F1101" s="7">
        <f t="shared" si="124"/>
        <v>39.590090000000004</v>
      </c>
      <c r="G1101" s="4" t="e">
        <f t="shared" si="125"/>
        <v>#N/A</v>
      </c>
      <c r="H1101" s="2" t="e">
        <f t="shared" si="126"/>
        <v>#N/A</v>
      </c>
      <c r="J1101" s="2" t="e">
        <f t="shared" si="129"/>
        <v>#N/A</v>
      </c>
    </row>
    <row r="1102" spans="1:10" x14ac:dyDescent="0.2">
      <c r="A1102" s="8" t="s">
        <v>18</v>
      </c>
      <c r="B1102" s="58">
        <v>44054</v>
      </c>
      <c r="C1102" s="3">
        <v>1</v>
      </c>
      <c r="D1102" s="3">
        <f t="shared" si="128"/>
        <v>194</v>
      </c>
      <c r="E1102" s="4" t="e">
        <f t="shared" si="123"/>
        <v>#N/A</v>
      </c>
      <c r="F1102" s="7">
        <f t="shared" si="124"/>
        <v>39.79522</v>
      </c>
      <c r="G1102" s="4" t="e">
        <f t="shared" si="125"/>
        <v>#N/A</v>
      </c>
      <c r="H1102" s="2" t="e">
        <f t="shared" si="126"/>
        <v>#N/A</v>
      </c>
      <c r="J1102" s="2" t="e">
        <f t="shared" si="129"/>
        <v>#N/A</v>
      </c>
    </row>
    <row r="1103" spans="1:10" x14ac:dyDescent="0.2">
      <c r="A1103" s="8" t="s">
        <v>17</v>
      </c>
      <c r="B1103" s="58">
        <v>44053</v>
      </c>
      <c r="C1103" s="3">
        <v>1</v>
      </c>
      <c r="D1103" s="3">
        <f t="shared" si="128"/>
        <v>195</v>
      </c>
      <c r="E1103" s="4" t="e">
        <f t="shared" si="123"/>
        <v>#N/A</v>
      </c>
      <c r="F1103" s="7">
        <f t="shared" si="124"/>
        <v>40.000350000000005</v>
      </c>
      <c r="G1103" s="4" t="e">
        <f t="shared" si="125"/>
        <v>#N/A</v>
      </c>
      <c r="H1103" s="2" t="e">
        <f t="shared" si="126"/>
        <v>#N/A</v>
      </c>
      <c r="J1103" s="2" t="e">
        <f>C1/24</f>
        <v>#N/A</v>
      </c>
    </row>
    <row r="1104" spans="1:10" s="52" customFormat="1" ht="7.5" customHeight="1" x14ac:dyDescent="0.2">
      <c r="B1104" s="65"/>
      <c r="C1104" s="53"/>
      <c r="D1104" s="53"/>
      <c r="E1104" s="54"/>
      <c r="F1104" s="55"/>
      <c r="G1104" s="54"/>
      <c r="H1104" s="56"/>
      <c r="I1104" s="56"/>
      <c r="J1104" s="56"/>
    </row>
    <row r="1105" spans="1:10" x14ac:dyDescent="0.2">
      <c r="A1105" s="8" t="s">
        <v>17</v>
      </c>
      <c r="B1105" s="66">
        <v>44788</v>
      </c>
      <c r="C1105" s="67">
        <v>0</v>
      </c>
      <c r="D1105" s="3">
        <v>0</v>
      </c>
      <c r="E1105" s="4" t="e">
        <f t="shared" ref="E1105:E1168" si="130">D1105/235*$C$1</f>
        <v>#N/A</v>
      </c>
      <c r="F1105" s="7">
        <f t="shared" ref="F1105:F1168" si="131">D1105*0.20513</f>
        <v>0</v>
      </c>
      <c r="G1105" s="4" t="e">
        <f t="shared" ref="G1105:G1168" si="132">F1105/235*$C$1</f>
        <v>#N/A</v>
      </c>
      <c r="H1105" s="2" t="e">
        <f t="shared" ref="H1105:H1168" si="133">E1105+G1105</f>
        <v>#N/A</v>
      </c>
      <c r="J1105" s="2">
        <v>0</v>
      </c>
    </row>
    <row r="1106" spans="1:10" x14ac:dyDescent="0.2">
      <c r="A1106" s="8" t="s">
        <v>16</v>
      </c>
      <c r="B1106" s="66">
        <v>44787</v>
      </c>
      <c r="C1106" s="67">
        <v>0</v>
      </c>
      <c r="D1106" s="3">
        <f t="shared" ref="D1106:D1169" si="134">D1105+C1106</f>
        <v>0</v>
      </c>
      <c r="E1106" s="4" t="e">
        <f t="shared" si="130"/>
        <v>#N/A</v>
      </c>
      <c r="F1106" s="7">
        <f t="shared" si="131"/>
        <v>0</v>
      </c>
      <c r="G1106" s="4" t="e">
        <f t="shared" si="132"/>
        <v>#N/A</v>
      </c>
      <c r="H1106" s="2" t="e">
        <f t="shared" si="133"/>
        <v>#N/A</v>
      </c>
      <c r="J1106" s="2">
        <v>0</v>
      </c>
    </row>
    <row r="1107" spans="1:10" x14ac:dyDescent="0.2">
      <c r="A1107" s="8" t="s">
        <v>15</v>
      </c>
      <c r="B1107" s="66">
        <v>44786</v>
      </c>
      <c r="C1107" s="67">
        <v>0</v>
      </c>
      <c r="D1107" s="3">
        <f t="shared" si="134"/>
        <v>0</v>
      </c>
      <c r="E1107" s="4" t="e">
        <f t="shared" si="130"/>
        <v>#N/A</v>
      </c>
      <c r="F1107" s="7">
        <f t="shared" si="131"/>
        <v>0</v>
      </c>
      <c r="G1107" s="4" t="e">
        <f t="shared" si="132"/>
        <v>#N/A</v>
      </c>
      <c r="H1107" s="2" t="e">
        <f t="shared" si="133"/>
        <v>#N/A</v>
      </c>
      <c r="J1107" s="2">
        <v>0</v>
      </c>
    </row>
    <row r="1108" spans="1:10" x14ac:dyDescent="0.2">
      <c r="A1108" s="8" t="s">
        <v>14</v>
      </c>
      <c r="B1108" s="66">
        <v>44785</v>
      </c>
      <c r="C1108" s="67">
        <v>0</v>
      </c>
      <c r="D1108" s="3">
        <f t="shared" si="134"/>
        <v>0</v>
      </c>
      <c r="E1108" s="4" t="e">
        <f t="shared" si="130"/>
        <v>#N/A</v>
      </c>
      <c r="F1108" s="7">
        <f t="shared" si="131"/>
        <v>0</v>
      </c>
      <c r="G1108" s="4" t="e">
        <f t="shared" si="132"/>
        <v>#N/A</v>
      </c>
      <c r="H1108" s="2" t="e">
        <f t="shared" si="133"/>
        <v>#N/A</v>
      </c>
      <c r="J1108" s="2">
        <v>0</v>
      </c>
    </row>
    <row r="1109" spans="1:10" x14ac:dyDescent="0.2">
      <c r="A1109" s="8" t="s">
        <v>13</v>
      </c>
      <c r="B1109" s="66">
        <v>44784</v>
      </c>
      <c r="C1109" s="67">
        <v>0</v>
      </c>
      <c r="D1109" s="3">
        <f t="shared" si="134"/>
        <v>0</v>
      </c>
      <c r="E1109" s="4" t="e">
        <f t="shared" si="130"/>
        <v>#N/A</v>
      </c>
      <c r="F1109" s="7">
        <f t="shared" si="131"/>
        <v>0</v>
      </c>
      <c r="G1109" s="4" t="e">
        <f t="shared" si="132"/>
        <v>#N/A</v>
      </c>
      <c r="H1109" s="2" t="e">
        <f t="shared" si="133"/>
        <v>#N/A</v>
      </c>
      <c r="J1109" s="2">
        <v>0</v>
      </c>
    </row>
    <row r="1110" spans="1:10" x14ac:dyDescent="0.2">
      <c r="A1110" s="8" t="s">
        <v>12</v>
      </c>
      <c r="B1110" s="66">
        <v>44783</v>
      </c>
      <c r="C1110" s="67">
        <v>0</v>
      </c>
      <c r="D1110" s="3">
        <f t="shared" si="134"/>
        <v>0</v>
      </c>
      <c r="E1110" s="4" t="e">
        <f t="shared" si="130"/>
        <v>#N/A</v>
      </c>
      <c r="F1110" s="7">
        <f t="shared" si="131"/>
        <v>0</v>
      </c>
      <c r="G1110" s="4" t="e">
        <f t="shared" si="132"/>
        <v>#N/A</v>
      </c>
      <c r="H1110" s="2" t="e">
        <f t="shared" si="133"/>
        <v>#N/A</v>
      </c>
      <c r="J1110" s="2">
        <v>0</v>
      </c>
    </row>
    <row r="1111" spans="1:10" x14ac:dyDescent="0.2">
      <c r="A1111" s="8" t="s">
        <v>18</v>
      </c>
      <c r="B1111" s="66">
        <v>44782</v>
      </c>
      <c r="C1111" s="67">
        <v>0</v>
      </c>
      <c r="D1111" s="3">
        <f t="shared" si="134"/>
        <v>0</v>
      </c>
      <c r="E1111" s="4" t="e">
        <f t="shared" si="130"/>
        <v>#N/A</v>
      </c>
      <c r="F1111" s="7">
        <f t="shared" si="131"/>
        <v>0</v>
      </c>
      <c r="G1111" s="4" t="e">
        <f t="shared" si="132"/>
        <v>#N/A</v>
      </c>
      <c r="H1111" s="2" t="e">
        <f t="shared" si="133"/>
        <v>#N/A</v>
      </c>
      <c r="J1111" s="2">
        <v>0</v>
      </c>
    </row>
    <row r="1112" spans="1:10" x14ac:dyDescent="0.2">
      <c r="A1112" s="8" t="s">
        <v>17</v>
      </c>
      <c r="B1112" s="66">
        <v>44781</v>
      </c>
      <c r="C1112" s="67">
        <v>0</v>
      </c>
      <c r="D1112" s="3">
        <f t="shared" si="134"/>
        <v>0</v>
      </c>
      <c r="E1112" s="4" t="e">
        <f t="shared" si="130"/>
        <v>#N/A</v>
      </c>
      <c r="F1112" s="7">
        <f t="shared" si="131"/>
        <v>0</v>
      </c>
      <c r="G1112" s="4" t="e">
        <f t="shared" si="132"/>
        <v>#N/A</v>
      </c>
      <c r="H1112" s="2" t="e">
        <f t="shared" si="133"/>
        <v>#N/A</v>
      </c>
      <c r="J1112" s="2">
        <v>0</v>
      </c>
    </row>
    <row r="1113" spans="1:10" x14ac:dyDescent="0.2">
      <c r="A1113" s="8" t="s">
        <v>16</v>
      </c>
      <c r="B1113" s="66">
        <v>44780</v>
      </c>
      <c r="C1113" s="67">
        <v>0</v>
      </c>
      <c r="D1113" s="3">
        <f t="shared" si="134"/>
        <v>0</v>
      </c>
      <c r="E1113" s="4" t="e">
        <f t="shared" si="130"/>
        <v>#N/A</v>
      </c>
      <c r="F1113" s="7">
        <f t="shared" si="131"/>
        <v>0</v>
      </c>
      <c r="G1113" s="4" t="e">
        <f t="shared" si="132"/>
        <v>#N/A</v>
      </c>
      <c r="H1113" s="2" t="e">
        <f t="shared" si="133"/>
        <v>#N/A</v>
      </c>
      <c r="J1113" s="2">
        <v>0</v>
      </c>
    </row>
    <row r="1114" spans="1:10" x14ac:dyDescent="0.2">
      <c r="A1114" s="8" t="s">
        <v>15</v>
      </c>
      <c r="B1114" s="66">
        <v>44779</v>
      </c>
      <c r="C1114" s="67">
        <v>0</v>
      </c>
      <c r="D1114" s="3">
        <f t="shared" si="134"/>
        <v>0</v>
      </c>
      <c r="E1114" s="4" t="e">
        <f t="shared" si="130"/>
        <v>#N/A</v>
      </c>
      <c r="F1114" s="7">
        <f t="shared" si="131"/>
        <v>0</v>
      </c>
      <c r="G1114" s="4" t="e">
        <f t="shared" si="132"/>
        <v>#N/A</v>
      </c>
      <c r="H1114" s="2" t="e">
        <f t="shared" si="133"/>
        <v>#N/A</v>
      </c>
      <c r="J1114" s="2">
        <v>0</v>
      </c>
    </row>
    <row r="1115" spans="1:10" x14ac:dyDescent="0.2">
      <c r="A1115" s="8" t="s">
        <v>14</v>
      </c>
      <c r="B1115" s="66">
        <v>44778</v>
      </c>
      <c r="C1115" s="67">
        <v>0</v>
      </c>
      <c r="D1115" s="3">
        <f t="shared" si="134"/>
        <v>0</v>
      </c>
      <c r="E1115" s="4" t="e">
        <f t="shared" si="130"/>
        <v>#N/A</v>
      </c>
      <c r="F1115" s="7">
        <f t="shared" si="131"/>
        <v>0</v>
      </c>
      <c r="G1115" s="4" t="e">
        <f t="shared" si="132"/>
        <v>#N/A</v>
      </c>
      <c r="H1115" s="2" t="e">
        <f t="shared" si="133"/>
        <v>#N/A</v>
      </c>
      <c r="J1115" s="2">
        <v>0</v>
      </c>
    </row>
    <row r="1116" spans="1:10" x14ac:dyDescent="0.2">
      <c r="A1116" s="8" t="s">
        <v>13</v>
      </c>
      <c r="B1116" s="66">
        <v>44777</v>
      </c>
      <c r="C1116" s="67">
        <v>0</v>
      </c>
      <c r="D1116" s="3">
        <f t="shared" si="134"/>
        <v>0</v>
      </c>
      <c r="E1116" s="4" t="e">
        <f t="shared" si="130"/>
        <v>#N/A</v>
      </c>
      <c r="F1116" s="7">
        <f t="shared" si="131"/>
        <v>0</v>
      </c>
      <c r="G1116" s="4" t="e">
        <f t="shared" si="132"/>
        <v>#N/A</v>
      </c>
      <c r="H1116" s="2" t="e">
        <f t="shared" si="133"/>
        <v>#N/A</v>
      </c>
      <c r="J1116" s="2">
        <v>0</v>
      </c>
    </row>
    <row r="1117" spans="1:10" x14ac:dyDescent="0.2">
      <c r="A1117" s="8" t="s">
        <v>12</v>
      </c>
      <c r="B1117" s="66">
        <v>44776</v>
      </c>
      <c r="C1117" s="67">
        <v>0</v>
      </c>
      <c r="D1117" s="3">
        <f t="shared" si="134"/>
        <v>0</v>
      </c>
      <c r="E1117" s="4" t="e">
        <f t="shared" si="130"/>
        <v>#N/A</v>
      </c>
      <c r="F1117" s="7">
        <f t="shared" si="131"/>
        <v>0</v>
      </c>
      <c r="G1117" s="4" t="e">
        <f t="shared" si="132"/>
        <v>#N/A</v>
      </c>
      <c r="H1117" s="2" t="e">
        <f t="shared" si="133"/>
        <v>#N/A</v>
      </c>
      <c r="J1117" s="2">
        <v>0</v>
      </c>
    </row>
    <row r="1118" spans="1:10" x14ac:dyDescent="0.2">
      <c r="A1118" s="8" t="s">
        <v>18</v>
      </c>
      <c r="B1118" s="66">
        <v>44775</v>
      </c>
      <c r="C1118" s="67">
        <v>0</v>
      </c>
      <c r="D1118" s="3">
        <f t="shared" si="134"/>
        <v>0</v>
      </c>
      <c r="E1118" s="4" t="e">
        <f t="shared" si="130"/>
        <v>#N/A</v>
      </c>
      <c r="F1118" s="7">
        <f t="shared" si="131"/>
        <v>0</v>
      </c>
      <c r="G1118" s="4" t="e">
        <f t="shared" si="132"/>
        <v>#N/A</v>
      </c>
      <c r="H1118" s="2" t="e">
        <f t="shared" si="133"/>
        <v>#N/A</v>
      </c>
      <c r="J1118" s="2">
        <v>0</v>
      </c>
    </row>
    <row r="1119" spans="1:10" x14ac:dyDescent="0.2">
      <c r="A1119" s="8" t="s">
        <v>17</v>
      </c>
      <c r="B1119" s="66">
        <v>44774</v>
      </c>
      <c r="C1119" s="67">
        <v>0</v>
      </c>
      <c r="D1119" s="3">
        <f t="shared" si="134"/>
        <v>0</v>
      </c>
      <c r="E1119" s="4" t="e">
        <f t="shared" si="130"/>
        <v>#N/A</v>
      </c>
      <c r="F1119" s="7">
        <f t="shared" si="131"/>
        <v>0</v>
      </c>
      <c r="G1119" s="4" t="e">
        <f t="shared" si="132"/>
        <v>#N/A</v>
      </c>
      <c r="H1119" s="2" t="e">
        <f t="shared" si="133"/>
        <v>#N/A</v>
      </c>
      <c r="J1119" s="2">
        <v>0</v>
      </c>
    </row>
    <row r="1120" spans="1:10" x14ac:dyDescent="0.2">
      <c r="A1120" s="8" t="s">
        <v>16</v>
      </c>
      <c r="B1120" s="66">
        <v>44773</v>
      </c>
      <c r="C1120" s="67">
        <v>0</v>
      </c>
      <c r="D1120" s="3">
        <f t="shared" si="134"/>
        <v>0</v>
      </c>
      <c r="E1120" s="4" t="e">
        <f t="shared" si="130"/>
        <v>#N/A</v>
      </c>
      <c r="F1120" s="7">
        <f t="shared" si="131"/>
        <v>0</v>
      </c>
      <c r="G1120" s="4" t="e">
        <f t="shared" si="132"/>
        <v>#N/A</v>
      </c>
      <c r="H1120" s="2" t="e">
        <f t="shared" si="133"/>
        <v>#N/A</v>
      </c>
      <c r="I1120" s="2" t="e">
        <f>$C$1/12*0.5</f>
        <v>#N/A</v>
      </c>
      <c r="J1120" s="2" t="e">
        <f>H1120-$I$748</f>
        <v>#N/A</v>
      </c>
    </row>
    <row r="1121" spans="1:10" x14ac:dyDescent="0.2">
      <c r="A1121" s="8" t="s">
        <v>15</v>
      </c>
      <c r="B1121" s="66">
        <v>44772</v>
      </c>
      <c r="C1121" s="67">
        <v>0</v>
      </c>
      <c r="D1121" s="3">
        <f t="shared" si="134"/>
        <v>0</v>
      </c>
      <c r="E1121" s="4" t="e">
        <f t="shared" si="130"/>
        <v>#N/A</v>
      </c>
      <c r="F1121" s="7">
        <f t="shared" si="131"/>
        <v>0</v>
      </c>
      <c r="G1121" s="4" t="e">
        <f t="shared" si="132"/>
        <v>#N/A</v>
      </c>
      <c r="H1121" s="2" t="e">
        <f t="shared" si="133"/>
        <v>#N/A</v>
      </c>
      <c r="J1121" s="2" t="e">
        <f t="shared" ref="J1121:J1150" si="135">H1121-$I$748</f>
        <v>#N/A</v>
      </c>
    </row>
    <row r="1122" spans="1:10" x14ac:dyDescent="0.2">
      <c r="A1122" s="8" t="s">
        <v>14</v>
      </c>
      <c r="B1122" s="66">
        <v>44771</v>
      </c>
      <c r="C1122" s="67">
        <v>0</v>
      </c>
      <c r="D1122" s="3">
        <f t="shared" si="134"/>
        <v>0</v>
      </c>
      <c r="E1122" s="4" t="e">
        <f t="shared" si="130"/>
        <v>#N/A</v>
      </c>
      <c r="F1122" s="7">
        <f t="shared" si="131"/>
        <v>0</v>
      </c>
      <c r="G1122" s="4" t="e">
        <f t="shared" si="132"/>
        <v>#N/A</v>
      </c>
      <c r="H1122" s="2" t="e">
        <f t="shared" si="133"/>
        <v>#N/A</v>
      </c>
      <c r="J1122" s="2" t="e">
        <f t="shared" si="135"/>
        <v>#N/A</v>
      </c>
    </row>
    <row r="1123" spans="1:10" x14ac:dyDescent="0.2">
      <c r="A1123" s="8" t="s">
        <v>13</v>
      </c>
      <c r="B1123" s="66">
        <v>44770</v>
      </c>
      <c r="C1123" s="67">
        <v>0</v>
      </c>
      <c r="D1123" s="3">
        <f t="shared" si="134"/>
        <v>0</v>
      </c>
      <c r="E1123" s="4" t="e">
        <f t="shared" si="130"/>
        <v>#N/A</v>
      </c>
      <c r="F1123" s="7">
        <f t="shared" si="131"/>
        <v>0</v>
      </c>
      <c r="G1123" s="4" t="e">
        <f t="shared" si="132"/>
        <v>#N/A</v>
      </c>
      <c r="H1123" s="2" t="e">
        <f t="shared" si="133"/>
        <v>#N/A</v>
      </c>
      <c r="J1123" s="2" t="e">
        <f t="shared" si="135"/>
        <v>#N/A</v>
      </c>
    </row>
    <row r="1124" spans="1:10" x14ac:dyDescent="0.2">
      <c r="A1124" s="8" t="s">
        <v>12</v>
      </c>
      <c r="B1124" s="66">
        <v>44769</v>
      </c>
      <c r="C1124" s="67">
        <v>0</v>
      </c>
      <c r="D1124" s="3">
        <f t="shared" si="134"/>
        <v>0</v>
      </c>
      <c r="E1124" s="4" t="e">
        <f t="shared" si="130"/>
        <v>#N/A</v>
      </c>
      <c r="F1124" s="7">
        <f t="shared" si="131"/>
        <v>0</v>
      </c>
      <c r="G1124" s="4" t="e">
        <f t="shared" si="132"/>
        <v>#N/A</v>
      </c>
      <c r="H1124" s="2" t="e">
        <f t="shared" si="133"/>
        <v>#N/A</v>
      </c>
      <c r="J1124" s="2" t="e">
        <f t="shared" si="135"/>
        <v>#N/A</v>
      </c>
    </row>
    <row r="1125" spans="1:10" x14ac:dyDescent="0.2">
      <c r="A1125" s="8" t="s">
        <v>18</v>
      </c>
      <c r="B1125" s="66">
        <v>44768</v>
      </c>
      <c r="C1125" s="67">
        <v>0</v>
      </c>
      <c r="D1125" s="3">
        <f t="shared" si="134"/>
        <v>0</v>
      </c>
      <c r="E1125" s="4" t="e">
        <f t="shared" si="130"/>
        <v>#N/A</v>
      </c>
      <c r="F1125" s="7">
        <f t="shared" si="131"/>
        <v>0</v>
      </c>
      <c r="G1125" s="4" t="e">
        <f t="shared" si="132"/>
        <v>#N/A</v>
      </c>
      <c r="H1125" s="2" t="e">
        <f t="shared" si="133"/>
        <v>#N/A</v>
      </c>
      <c r="J1125" s="2" t="e">
        <f t="shared" si="135"/>
        <v>#N/A</v>
      </c>
    </row>
    <row r="1126" spans="1:10" x14ac:dyDescent="0.2">
      <c r="A1126" s="8" t="s">
        <v>17</v>
      </c>
      <c r="B1126" s="66">
        <v>44767</v>
      </c>
      <c r="C1126" s="67">
        <v>0</v>
      </c>
      <c r="D1126" s="3">
        <f t="shared" si="134"/>
        <v>0</v>
      </c>
      <c r="E1126" s="4" t="e">
        <f t="shared" si="130"/>
        <v>#N/A</v>
      </c>
      <c r="F1126" s="7">
        <f t="shared" si="131"/>
        <v>0</v>
      </c>
      <c r="G1126" s="4" t="e">
        <f t="shared" si="132"/>
        <v>#N/A</v>
      </c>
      <c r="H1126" s="2" t="e">
        <f t="shared" si="133"/>
        <v>#N/A</v>
      </c>
      <c r="J1126" s="2" t="e">
        <f t="shared" si="135"/>
        <v>#N/A</v>
      </c>
    </row>
    <row r="1127" spans="1:10" x14ac:dyDescent="0.2">
      <c r="A1127" s="8" t="s">
        <v>16</v>
      </c>
      <c r="B1127" s="66">
        <v>44766</v>
      </c>
      <c r="C1127" s="67">
        <v>0</v>
      </c>
      <c r="D1127" s="3">
        <f t="shared" si="134"/>
        <v>0</v>
      </c>
      <c r="E1127" s="4" t="e">
        <f t="shared" si="130"/>
        <v>#N/A</v>
      </c>
      <c r="F1127" s="7">
        <f t="shared" si="131"/>
        <v>0</v>
      </c>
      <c r="G1127" s="4" t="e">
        <f t="shared" si="132"/>
        <v>#N/A</v>
      </c>
      <c r="H1127" s="2" t="e">
        <f t="shared" si="133"/>
        <v>#N/A</v>
      </c>
      <c r="J1127" s="2" t="e">
        <f t="shared" si="135"/>
        <v>#N/A</v>
      </c>
    </row>
    <row r="1128" spans="1:10" x14ac:dyDescent="0.2">
      <c r="A1128" s="8" t="s">
        <v>15</v>
      </c>
      <c r="B1128" s="66">
        <v>44765</v>
      </c>
      <c r="C1128" s="67">
        <v>0</v>
      </c>
      <c r="D1128" s="3">
        <f t="shared" si="134"/>
        <v>0</v>
      </c>
      <c r="E1128" s="4" t="e">
        <f t="shared" si="130"/>
        <v>#N/A</v>
      </c>
      <c r="F1128" s="7">
        <f t="shared" si="131"/>
        <v>0</v>
      </c>
      <c r="G1128" s="4" t="e">
        <f t="shared" si="132"/>
        <v>#N/A</v>
      </c>
      <c r="H1128" s="2" t="e">
        <f t="shared" si="133"/>
        <v>#N/A</v>
      </c>
      <c r="J1128" s="2" t="e">
        <f t="shared" si="135"/>
        <v>#N/A</v>
      </c>
    </row>
    <row r="1129" spans="1:10" x14ac:dyDescent="0.2">
      <c r="A1129" s="8" t="s">
        <v>14</v>
      </c>
      <c r="B1129" s="66">
        <v>44764</v>
      </c>
      <c r="C1129" s="67">
        <v>0</v>
      </c>
      <c r="D1129" s="3">
        <f t="shared" si="134"/>
        <v>0</v>
      </c>
      <c r="E1129" s="4" t="e">
        <f t="shared" si="130"/>
        <v>#N/A</v>
      </c>
      <c r="F1129" s="7">
        <f t="shared" si="131"/>
        <v>0</v>
      </c>
      <c r="G1129" s="4" t="e">
        <f t="shared" si="132"/>
        <v>#N/A</v>
      </c>
      <c r="H1129" s="2" t="e">
        <f t="shared" si="133"/>
        <v>#N/A</v>
      </c>
      <c r="J1129" s="2" t="e">
        <f t="shared" si="135"/>
        <v>#N/A</v>
      </c>
    </row>
    <row r="1130" spans="1:10" x14ac:dyDescent="0.2">
      <c r="A1130" s="8" t="s">
        <v>13</v>
      </c>
      <c r="B1130" s="66">
        <v>44763</v>
      </c>
      <c r="C1130" s="67">
        <v>0</v>
      </c>
      <c r="D1130" s="3">
        <f t="shared" si="134"/>
        <v>0</v>
      </c>
      <c r="E1130" s="4" t="e">
        <f t="shared" si="130"/>
        <v>#N/A</v>
      </c>
      <c r="F1130" s="7">
        <f t="shared" si="131"/>
        <v>0</v>
      </c>
      <c r="G1130" s="4" t="e">
        <f t="shared" si="132"/>
        <v>#N/A</v>
      </c>
      <c r="H1130" s="2" t="e">
        <f t="shared" si="133"/>
        <v>#N/A</v>
      </c>
      <c r="J1130" s="2" t="e">
        <f t="shared" si="135"/>
        <v>#N/A</v>
      </c>
    </row>
    <row r="1131" spans="1:10" x14ac:dyDescent="0.2">
      <c r="A1131" s="8" t="s">
        <v>12</v>
      </c>
      <c r="B1131" s="66">
        <v>44762</v>
      </c>
      <c r="C1131" s="67">
        <v>0</v>
      </c>
      <c r="D1131" s="3">
        <f t="shared" si="134"/>
        <v>0</v>
      </c>
      <c r="E1131" s="4" t="e">
        <f t="shared" si="130"/>
        <v>#N/A</v>
      </c>
      <c r="F1131" s="7">
        <f t="shared" si="131"/>
        <v>0</v>
      </c>
      <c r="G1131" s="4" t="e">
        <f t="shared" si="132"/>
        <v>#N/A</v>
      </c>
      <c r="H1131" s="2" t="e">
        <f t="shared" si="133"/>
        <v>#N/A</v>
      </c>
      <c r="J1131" s="2" t="e">
        <f t="shared" si="135"/>
        <v>#N/A</v>
      </c>
    </row>
    <row r="1132" spans="1:10" x14ac:dyDescent="0.2">
      <c r="A1132" s="8" t="s">
        <v>18</v>
      </c>
      <c r="B1132" s="66">
        <v>44761</v>
      </c>
      <c r="C1132" s="67">
        <v>0</v>
      </c>
      <c r="D1132" s="3">
        <f t="shared" si="134"/>
        <v>0</v>
      </c>
      <c r="E1132" s="4" t="e">
        <f t="shared" si="130"/>
        <v>#N/A</v>
      </c>
      <c r="F1132" s="7">
        <f t="shared" si="131"/>
        <v>0</v>
      </c>
      <c r="G1132" s="4" t="e">
        <f t="shared" si="132"/>
        <v>#N/A</v>
      </c>
      <c r="H1132" s="2" t="e">
        <f t="shared" si="133"/>
        <v>#N/A</v>
      </c>
      <c r="J1132" s="2" t="e">
        <f t="shared" si="135"/>
        <v>#N/A</v>
      </c>
    </row>
    <row r="1133" spans="1:10" x14ac:dyDescent="0.2">
      <c r="A1133" s="8" t="s">
        <v>17</v>
      </c>
      <c r="B1133" s="66">
        <v>44760</v>
      </c>
      <c r="C1133" s="67">
        <v>0</v>
      </c>
      <c r="D1133" s="3">
        <f t="shared" si="134"/>
        <v>0</v>
      </c>
      <c r="E1133" s="4" t="e">
        <f t="shared" si="130"/>
        <v>#N/A</v>
      </c>
      <c r="F1133" s="7">
        <f t="shared" si="131"/>
        <v>0</v>
      </c>
      <c r="G1133" s="4" t="e">
        <f t="shared" si="132"/>
        <v>#N/A</v>
      </c>
      <c r="H1133" s="2" t="e">
        <f t="shared" si="133"/>
        <v>#N/A</v>
      </c>
      <c r="J1133" s="2" t="e">
        <f t="shared" si="135"/>
        <v>#N/A</v>
      </c>
    </row>
    <row r="1134" spans="1:10" x14ac:dyDescent="0.2">
      <c r="A1134" s="8" t="s">
        <v>16</v>
      </c>
      <c r="B1134" s="66">
        <v>44759</v>
      </c>
      <c r="C1134" s="67">
        <v>0</v>
      </c>
      <c r="D1134" s="3">
        <f t="shared" si="134"/>
        <v>0</v>
      </c>
      <c r="E1134" s="4" t="e">
        <f t="shared" si="130"/>
        <v>#N/A</v>
      </c>
      <c r="F1134" s="7">
        <f t="shared" si="131"/>
        <v>0</v>
      </c>
      <c r="G1134" s="4" t="e">
        <f t="shared" si="132"/>
        <v>#N/A</v>
      </c>
      <c r="H1134" s="2" t="e">
        <f t="shared" si="133"/>
        <v>#N/A</v>
      </c>
      <c r="J1134" s="2" t="e">
        <f t="shared" si="135"/>
        <v>#N/A</v>
      </c>
    </row>
    <row r="1135" spans="1:10" x14ac:dyDescent="0.2">
      <c r="A1135" s="8" t="s">
        <v>15</v>
      </c>
      <c r="B1135" s="66">
        <v>44758</v>
      </c>
      <c r="C1135" s="67">
        <v>0</v>
      </c>
      <c r="D1135" s="3">
        <f t="shared" si="134"/>
        <v>0</v>
      </c>
      <c r="E1135" s="4" t="e">
        <f t="shared" si="130"/>
        <v>#N/A</v>
      </c>
      <c r="F1135" s="7">
        <f t="shared" si="131"/>
        <v>0</v>
      </c>
      <c r="G1135" s="4" t="e">
        <f t="shared" si="132"/>
        <v>#N/A</v>
      </c>
      <c r="H1135" s="2" t="e">
        <f t="shared" si="133"/>
        <v>#N/A</v>
      </c>
      <c r="J1135" s="2" t="e">
        <f t="shared" si="135"/>
        <v>#N/A</v>
      </c>
    </row>
    <row r="1136" spans="1:10" x14ac:dyDescent="0.2">
      <c r="A1136" s="8" t="s">
        <v>14</v>
      </c>
      <c r="B1136" s="66">
        <v>44757</v>
      </c>
      <c r="C1136" s="67">
        <v>0</v>
      </c>
      <c r="D1136" s="3">
        <f t="shared" si="134"/>
        <v>0</v>
      </c>
      <c r="E1136" s="4" t="e">
        <f t="shared" si="130"/>
        <v>#N/A</v>
      </c>
      <c r="F1136" s="7">
        <f t="shared" si="131"/>
        <v>0</v>
      </c>
      <c r="G1136" s="4" t="e">
        <f t="shared" si="132"/>
        <v>#N/A</v>
      </c>
      <c r="H1136" s="2" t="e">
        <f t="shared" si="133"/>
        <v>#N/A</v>
      </c>
      <c r="J1136" s="2" t="e">
        <f t="shared" si="135"/>
        <v>#N/A</v>
      </c>
    </row>
    <row r="1137" spans="1:10" x14ac:dyDescent="0.2">
      <c r="A1137" s="8" t="s">
        <v>13</v>
      </c>
      <c r="B1137" s="66">
        <v>44756</v>
      </c>
      <c r="C1137" s="67">
        <v>0</v>
      </c>
      <c r="D1137" s="3">
        <f t="shared" si="134"/>
        <v>0</v>
      </c>
      <c r="E1137" s="4" t="e">
        <f t="shared" si="130"/>
        <v>#N/A</v>
      </c>
      <c r="F1137" s="7">
        <f t="shared" si="131"/>
        <v>0</v>
      </c>
      <c r="G1137" s="4" t="e">
        <f t="shared" si="132"/>
        <v>#N/A</v>
      </c>
      <c r="H1137" s="2" t="e">
        <f t="shared" si="133"/>
        <v>#N/A</v>
      </c>
      <c r="J1137" s="2" t="e">
        <f t="shared" si="135"/>
        <v>#N/A</v>
      </c>
    </row>
    <row r="1138" spans="1:10" x14ac:dyDescent="0.2">
      <c r="A1138" s="8" t="s">
        <v>12</v>
      </c>
      <c r="B1138" s="66">
        <v>44755</v>
      </c>
      <c r="C1138" s="67">
        <v>0</v>
      </c>
      <c r="D1138" s="3">
        <f t="shared" si="134"/>
        <v>0</v>
      </c>
      <c r="E1138" s="4" t="e">
        <f t="shared" si="130"/>
        <v>#N/A</v>
      </c>
      <c r="F1138" s="7">
        <f t="shared" si="131"/>
        <v>0</v>
      </c>
      <c r="G1138" s="4" t="e">
        <f t="shared" si="132"/>
        <v>#N/A</v>
      </c>
      <c r="H1138" s="2" t="e">
        <f t="shared" si="133"/>
        <v>#N/A</v>
      </c>
      <c r="J1138" s="2" t="e">
        <f t="shared" si="135"/>
        <v>#N/A</v>
      </c>
    </row>
    <row r="1139" spans="1:10" x14ac:dyDescent="0.2">
      <c r="A1139" s="8" t="s">
        <v>18</v>
      </c>
      <c r="B1139" s="66">
        <v>44754</v>
      </c>
      <c r="C1139" s="67">
        <v>0</v>
      </c>
      <c r="D1139" s="3">
        <f t="shared" si="134"/>
        <v>0</v>
      </c>
      <c r="E1139" s="4" t="e">
        <f t="shared" si="130"/>
        <v>#N/A</v>
      </c>
      <c r="F1139" s="7">
        <f t="shared" si="131"/>
        <v>0</v>
      </c>
      <c r="G1139" s="4" t="e">
        <f t="shared" si="132"/>
        <v>#N/A</v>
      </c>
      <c r="H1139" s="2" t="e">
        <f t="shared" si="133"/>
        <v>#N/A</v>
      </c>
      <c r="J1139" s="2" t="e">
        <f t="shared" si="135"/>
        <v>#N/A</v>
      </c>
    </row>
    <row r="1140" spans="1:10" x14ac:dyDescent="0.2">
      <c r="A1140" s="8" t="s">
        <v>17</v>
      </c>
      <c r="B1140" s="66">
        <v>44753</v>
      </c>
      <c r="C1140" s="67">
        <v>0</v>
      </c>
      <c r="D1140" s="3">
        <f t="shared" si="134"/>
        <v>0</v>
      </c>
      <c r="E1140" s="4" t="e">
        <f t="shared" si="130"/>
        <v>#N/A</v>
      </c>
      <c r="F1140" s="7">
        <f t="shared" si="131"/>
        <v>0</v>
      </c>
      <c r="G1140" s="4" t="e">
        <f t="shared" si="132"/>
        <v>#N/A</v>
      </c>
      <c r="H1140" s="2" t="e">
        <f t="shared" si="133"/>
        <v>#N/A</v>
      </c>
      <c r="J1140" s="2" t="e">
        <f t="shared" si="135"/>
        <v>#N/A</v>
      </c>
    </row>
    <row r="1141" spans="1:10" x14ac:dyDescent="0.2">
      <c r="A1141" s="8" t="s">
        <v>16</v>
      </c>
      <c r="B1141" s="66">
        <v>44752</v>
      </c>
      <c r="C1141" s="67">
        <v>0</v>
      </c>
      <c r="D1141" s="3">
        <f t="shared" si="134"/>
        <v>0</v>
      </c>
      <c r="E1141" s="4" t="e">
        <f t="shared" si="130"/>
        <v>#N/A</v>
      </c>
      <c r="F1141" s="7">
        <f t="shared" si="131"/>
        <v>0</v>
      </c>
      <c r="G1141" s="4" t="e">
        <f t="shared" si="132"/>
        <v>#N/A</v>
      </c>
      <c r="H1141" s="2" t="e">
        <f t="shared" si="133"/>
        <v>#N/A</v>
      </c>
      <c r="J1141" s="2" t="e">
        <f t="shared" si="135"/>
        <v>#N/A</v>
      </c>
    </row>
    <row r="1142" spans="1:10" x14ac:dyDescent="0.2">
      <c r="A1142" s="8" t="s">
        <v>15</v>
      </c>
      <c r="B1142" s="66">
        <v>44751</v>
      </c>
      <c r="C1142" s="67">
        <v>0</v>
      </c>
      <c r="D1142" s="3">
        <f t="shared" si="134"/>
        <v>0</v>
      </c>
      <c r="E1142" s="4" t="e">
        <f t="shared" si="130"/>
        <v>#N/A</v>
      </c>
      <c r="F1142" s="7">
        <f t="shared" si="131"/>
        <v>0</v>
      </c>
      <c r="G1142" s="4" t="e">
        <f t="shared" si="132"/>
        <v>#N/A</v>
      </c>
      <c r="H1142" s="2" t="e">
        <f t="shared" si="133"/>
        <v>#N/A</v>
      </c>
      <c r="J1142" s="2" t="e">
        <f t="shared" si="135"/>
        <v>#N/A</v>
      </c>
    </row>
    <row r="1143" spans="1:10" x14ac:dyDescent="0.2">
      <c r="A1143" s="8" t="s">
        <v>14</v>
      </c>
      <c r="B1143" s="66">
        <v>44750</v>
      </c>
      <c r="C1143" s="67">
        <v>0</v>
      </c>
      <c r="D1143" s="3">
        <f t="shared" si="134"/>
        <v>0</v>
      </c>
      <c r="E1143" s="4" t="e">
        <f t="shared" si="130"/>
        <v>#N/A</v>
      </c>
      <c r="F1143" s="7">
        <f t="shared" si="131"/>
        <v>0</v>
      </c>
      <c r="G1143" s="4" t="e">
        <f t="shared" si="132"/>
        <v>#N/A</v>
      </c>
      <c r="H1143" s="2" t="e">
        <f t="shared" si="133"/>
        <v>#N/A</v>
      </c>
      <c r="J1143" s="2" t="e">
        <f t="shared" si="135"/>
        <v>#N/A</v>
      </c>
    </row>
    <row r="1144" spans="1:10" x14ac:dyDescent="0.2">
      <c r="A1144" s="8" t="s">
        <v>13</v>
      </c>
      <c r="B1144" s="66">
        <v>44749</v>
      </c>
      <c r="C1144" s="67">
        <v>0</v>
      </c>
      <c r="D1144" s="3">
        <f t="shared" si="134"/>
        <v>0</v>
      </c>
      <c r="E1144" s="4" t="e">
        <f t="shared" si="130"/>
        <v>#N/A</v>
      </c>
      <c r="F1144" s="7">
        <f t="shared" si="131"/>
        <v>0</v>
      </c>
      <c r="G1144" s="4" t="e">
        <f t="shared" si="132"/>
        <v>#N/A</v>
      </c>
      <c r="H1144" s="2" t="e">
        <f t="shared" si="133"/>
        <v>#N/A</v>
      </c>
      <c r="J1144" s="2" t="e">
        <f t="shared" si="135"/>
        <v>#N/A</v>
      </c>
    </row>
    <row r="1145" spans="1:10" x14ac:dyDescent="0.2">
      <c r="A1145" s="8" t="s">
        <v>12</v>
      </c>
      <c r="B1145" s="66">
        <v>44748</v>
      </c>
      <c r="C1145" s="67">
        <v>0</v>
      </c>
      <c r="D1145" s="3">
        <f t="shared" si="134"/>
        <v>0</v>
      </c>
      <c r="E1145" s="4" t="e">
        <f t="shared" si="130"/>
        <v>#N/A</v>
      </c>
      <c r="F1145" s="7">
        <f t="shared" si="131"/>
        <v>0</v>
      </c>
      <c r="G1145" s="4" t="e">
        <f t="shared" si="132"/>
        <v>#N/A</v>
      </c>
      <c r="H1145" s="2" t="e">
        <f t="shared" si="133"/>
        <v>#N/A</v>
      </c>
      <c r="J1145" s="2" t="e">
        <f t="shared" si="135"/>
        <v>#N/A</v>
      </c>
    </row>
    <row r="1146" spans="1:10" x14ac:dyDescent="0.2">
      <c r="A1146" s="8" t="s">
        <v>18</v>
      </c>
      <c r="B1146" s="66">
        <v>44747</v>
      </c>
      <c r="C1146" s="67">
        <v>0</v>
      </c>
      <c r="D1146" s="3">
        <f t="shared" si="134"/>
        <v>0</v>
      </c>
      <c r="E1146" s="4" t="e">
        <f t="shared" si="130"/>
        <v>#N/A</v>
      </c>
      <c r="F1146" s="7">
        <f t="shared" si="131"/>
        <v>0</v>
      </c>
      <c r="G1146" s="4" t="e">
        <f t="shared" si="132"/>
        <v>#N/A</v>
      </c>
      <c r="H1146" s="2" t="e">
        <f t="shared" si="133"/>
        <v>#N/A</v>
      </c>
      <c r="J1146" s="2" t="e">
        <f t="shared" si="135"/>
        <v>#N/A</v>
      </c>
    </row>
    <row r="1147" spans="1:10" x14ac:dyDescent="0.2">
      <c r="A1147" s="8" t="s">
        <v>17</v>
      </c>
      <c r="B1147" s="66">
        <v>44746</v>
      </c>
      <c r="C1147" s="67">
        <v>0</v>
      </c>
      <c r="D1147" s="3">
        <f t="shared" si="134"/>
        <v>0</v>
      </c>
      <c r="E1147" s="4" t="e">
        <f t="shared" si="130"/>
        <v>#N/A</v>
      </c>
      <c r="F1147" s="7">
        <f t="shared" si="131"/>
        <v>0</v>
      </c>
      <c r="G1147" s="4" t="e">
        <f t="shared" si="132"/>
        <v>#N/A</v>
      </c>
      <c r="H1147" s="2" t="e">
        <f t="shared" si="133"/>
        <v>#N/A</v>
      </c>
      <c r="J1147" s="2" t="e">
        <f t="shared" si="135"/>
        <v>#N/A</v>
      </c>
    </row>
    <row r="1148" spans="1:10" x14ac:dyDescent="0.2">
      <c r="A1148" s="8" t="s">
        <v>16</v>
      </c>
      <c r="B1148" s="66">
        <v>44745</v>
      </c>
      <c r="C1148" s="67">
        <v>0</v>
      </c>
      <c r="D1148" s="3">
        <f t="shared" si="134"/>
        <v>0</v>
      </c>
      <c r="E1148" s="4" t="e">
        <f t="shared" si="130"/>
        <v>#N/A</v>
      </c>
      <c r="F1148" s="7">
        <f t="shared" si="131"/>
        <v>0</v>
      </c>
      <c r="G1148" s="4" t="e">
        <f t="shared" si="132"/>
        <v>#N/A</v>
      </c>
      <c r="H1148" s="2" t="e">
        <f t="shared" si="133"/>
        <v>#N/A</v>
      </c>
      <c r="J1148" s="2" t="e">
        <f t="shared" si="135"/>
        <v>#N/A</v>
      </c>
    </row>
    <row r="1149" spans="1:10" x14ac:dyDescent="0.2">
      <c r="A1149" s="8" t="s">
        <v>15</v>
      </c>
      <c r="B1149" s="66">
        <v>44744</v>
      </c>
      <c r="C1149" s="67">
        <v>0</v>
      </c>
      <c r="D1149" s="3">
        <f t="shared" si="134"/>
        <v>0</v>
      </c>
      <c r="E1149" s="4" t="e">
        <f t="shared" si="130"/>
        <v>#N/A</v>
      </c>
      <c r="F1149" s="7">
        <f t="shared" si="131"/>
        <v>0</v>
      </c>
      <c r="G1149" s="4" t="e">
        <f t="shared" si="132"/>
        <v>#N/A</v>
      </c>
      <c r="H1149" s="2" t="e">
        <f t="shared" si="133"/>
        <v>#N/A</v>
      </c>
      <c r="J1149" s="2" t="e">
        <f t="shared" si="135"/>
        <v>#N/A</v>
      </c>
    </row>
    <row r="1150" spans="1:10" x14ac:dyDescent="0.2">
      <c r="A1150" s="8" t="s">
        <v>14</v>
      </c>
      <c r="B1150" s="66">
        <v>44743</v>
      </c>
      <c r="C1150" s="67">
        <v>1</v>
      </c>
      <c r="D1150" s="3">
        <f t="shared" si="134"/>
        <v>1</v>
      </c>
      <c r="E1150" s="4" t="e">
        <f t="shared" si="130"/>
        <v>#N/A</v>
      </c>
      <c r="F1150" s="7">
        <f t="shared" si="131"/>
        <v>0.20513000000000001</v>
      </c>
      <c r="G1150" s="4" t="e">
        <f t="shared" si="132"/>
        <v>#N/A</v>
      </c>
      <c r="H1150" s="2" t="e">
        <f t="shared" si="133"/>
        <v>#N/A</v>
      </c>
      <c r="J1150" s="2" t="e">
        <f t="shared" si="135"/>
        <v>#N/A</v>
      </c>
    </row>
    <row r="1151" spans="1:10" x14ac:dyDescent="0.2">
      <c r="A1151" s="8" t="s">
        <v>13</v>
      </c>
      <c r="B1151" s="66">
        <v>44742</v>
      </c>
      <c r="C1151" s="67">
        <v>1</v>
      </c>
      <c r="D1151" s="3">
        <f t="shared" si="134"/>
        <v>2</v>
      </c>
      <c r="E1151" s="4" t="e">
        <f t="shared" si="130"/>
        <v>#N/A</v>
      </c>
      <c r="F1151" s="7">
        <f t="shared" si="131"/>
        <v>0.41026000000000001</v>
      </c>
      <c r="G1151" s="4" t="e">
        <f t="shared" si="132"/>
        <v>#N/A</v>
      </c>
      <c r="H1151" s="2" t="e">
        <f t="shared" si="133"/>
        <v>#N/A</v>
      </c>
      <c r="I1151" s="2" t="e">
        <f>$C$1/12*1.5</f>
        <v>#N/A</v>
      </c>
      <c r="J1151" s="2" t="e">
        <f>H1151-$I$779</f>
        <v>#N/A</v>
      </c>
    </row>
    <row r="1152" spans="1:10" x14ac:dyDescent="0.2">
      <c r="A1152" s="8" t="s">
        <v>12</v>
      </c>
      <c r="B1152" s="66">
        <v>44741</v>
      </c>
      <c r="C1152" s="67">
        <v>1</v>
      </c>
      <c r="D1152" s="3">
        <f t="shared" si="134"/>
        <v>3</v>
      </c>
      <c r="E1152" s="4" t="e">
        <f t="shared" si="130"/>
        <v>#N/A</v>
      </c>
      <c r="F1152" s="7">
        <f t="shared" si="131"/>
        <v>0.61538999999999999</v>
      </c>
      <c r="G1152" s="4" t="e">
        <f t="shared" si="132"/>
        <v>#N/A</v>
      </c>
      <c r="H1152" s="2" t="e">
        <f t="shared" si="133"/>
        <v>#N/A</v>
      </c>
      <c r="J1152" s="2" t="e">
        <f t="shared" ref="J1152:J1180" si="136">H1152-$I$779</f>
        <v>#N/A</v>
      </c>
    </row>
    <row r="1153" spans="1:10" x14ac:dyDescent="0.2">
      <c r="A1153" s="8" t="s">
        <v>18</v>
      </c>
      <c r="B1153" s="66">
        <v>44740</v>
      </c>
      <c r="C1153" s="67">
        <v>1</v>
      </c>
      <c r="D1153" s="3">
        <f t="shared" si="134"/>
        <v>4</v>
      </c>
      <c r="E1153" s="4" t="e">
        <f t="shared" si="130"/>
        <v>#N/A</v>
      </c>
      <c r="F1153" s="7">
        <f t="shared" si="131"/>
        <v>0.82052000000000003</v>
      </c>
      <c r="G1153" s="4" t="e">
        <f t="shared" si="132"/>
        <v>#N/A</v>
      </c>
      <c r="H1153" s="2" t="e">
        <f t="shared" si="133"/>
        <v>#N/A</v>
      </c>
      <c r="J1153" s="2" t="e">
        <f t="shared" si="136"/>
        <v>#N/A</v>
      </c>
    </row>
    <row r="1154" spans="1:10" x14ac:dyDescent="0.2">
      <c r="A1154" s="8" t="s">
        <v>17</v>
      </c>
      <c r="B1154" s="66">
        <v>44739</v>
      </c>
      <c r="C1154" s="67">
        <v>1</v>
      </c>
      <c r="D1154" s="3">
        <f t="shared" si="134"/>
        <v>5</v>
      </c>
      <c r="E1154" s="4" t="e">
        <f t="shared" si="130"/>
        <v>#N/A</v>
      </c>
      <c r="F1154" s="7">
        <f t="shared" si="131"/>
        <v>1.02565</v>
      </c>
      <c r="G1154" s="4" t="e">
        <f t="shared" si="132"/>
        <v>#N/A</v>
      </c>
      <c r="H1154" s="2" t="e">
        <f t="shared" si="133"/>
        <v>#N/A</v>
      </c>
      <c r="J1154" s="2" t="e">
        <f t="shared" si="136"/>
        <v>#N/A</v>
      </c>
    </row>
    <row r="1155" spans="1:10" x14ac:dyDescent="0.2">
      <c r="A1155" s="8" t="s">
        <v>16</v>
      </c>
      <c r="B1155" s="66">
        <v>44738</v>
      </c>
      <c r="C1155" s="67">
        <v>0</v>
      </c>
      <c r="D1155" s="3">
        <f t="shared" si="134"/>
        <v>5</v>
      </c>
      <c r="E1155" s="4" t="e">
        <f t="shared" si="130"/>
        <v>#N/A</v>
      </c>
      <c r="F1155" s="7">
        <f t="shared" si="131"/>
        <v>1.02565</v>
      </c>
      <c r="G1155" s="4" t="e">
        <f t="shared" si="132"/>
        <v>#N/A</v>
      </c>
      <c r="H1155" s="2" t="e">
        <f t="shared" si="133"/>
        <v>#N/A</v>
      </c>
      <c r="J1155" s="2" t="e">
        <f t="shared" si="136"/>
        <v>#N/A</v>
      </c>
    </row>
    <row r="1156" spans="1:10" x14ac:dyDescent="0.2">
      <c r="A1156" s="8" t="s">
        <v>15</v>
      </c>
      <c r="B1156" s="66">
        <v>44737</v>
      </c>
      <c r="C1156" s="67">
        <v>0</v>
      </c>
      <c r="D1156" s="3">
        <f t="shared" si="134"/>
        <v>5</v>
      </c>
      <c r="E1156" s="4" t="e">
        <f t="shared" si="130"/>
        <v>#N/A</v>
      </c>
      <c r="F1156" s="7">
        <f t="shared" si="131"/>
        <v>1.02565</v>
      </c>
      <c r="G1156" s="4" t="e">
        <f t="shared" si="132"/>
        <v>#N/A</v>
      </c>
      <c r="H1156" s="2" t="e">
        <f t="shared" si="133"/>
        <v>#N/A</v>
      </c>
      <c r="J1156" s="2" t="e">
        <f t="shared" si="136"/>
        <v>#N/A</v>
      </c>
    </row>
    <row r="1157" spans="1:10" x14ac:dyDescent="0.2">
      <c r="A1157" s="8" t="s">
        <v>14</v>
      </c>
      <c r="B1157" s="66">
        <v>44736</v>
      </c>
      <c r="C1157" s="67">
        <v>1</v>
      </c>
      <c r="D1157" s="3">
        <f t="shared" si="134"/>
        <v>6</v>
      </c>
      <c r="E1157" s="4" t="e">
        <f t="shared" si="130"/>
        <v>#N/A</v>
      </c>
      <c r="F1157" s="7">
        <f t="shared" si="131"/>
        <v>1.23078</v>
      </c>
      <c r="G1157" s="4" t="e">
        <f t="shared" si="132"/>
        <v>#N/A</v>
      </c>
      <c r="H1157" s="2" t="e">
        <f t="shared" si="133"/>
        <v>#N/A</v>
      </c>
      <c r="J1157" s="2" t="e">
        <f t="shared" si="136"/>
        <v>#N/A</v>
      </c>
    </row>
    <row r="1158" spans="1:10" x14ac:dyDescent="0.2">
      <c r="A1158" s="8" t="s">
        <v>13</v>
      </c>
      <c r="B1158" s="66">
        <v>44735</v>
      </c>
      <c r="C1158" s="67">
        <v>1</v>
      </c>
      <c r="D1158" s="3">
        <f t="shared" si="134"/>
        <v>7</v>
      </c>
      <c r="E1158" s="4" t="e">
        <f t="shared" si="130"/>
        <v>#N/A</v>
      </c>
      <c r="F1158" s="7">
        <f t="shared" si="131"/>
        <v>1.43591</v>
      </c>
      <c r="G1158" s="4" t="e">
        <f t="shared" si="132"/>
        <v>#N/A</v>
      </c>
      <c r="H1158" s="2" t="e">
        <f t="shared" si="133"/>
        <v>#N/A</v>
      </c>
      <c r="J1158" s="2" t="e">
        <f t="shared" si="136"/>
        <v>#N/A</v>
      </c>
    </row>
    <row r="1159" spans="1:10" x14ac:dyDescent="0.2">
      <c r="A1159" s="8" t="s">
        <v>12</v>
      </c>
      <c r="B1159" s="66">
        <v>44734</v>
      </c>
      <c r="C1159" s="67">
        <v>1</v>
      </c>
      <c r="D1159" s="3">
        <f t="shared" si="134"/>
        <v>8</v>
      </c>
      <c r="E1159" s="4" t="e">
        <f t="shared" si="130"/>
        <v>#N/A</v>
      </c>
      <c r="F1159" s="7">
        <f t="shared" si="131"/>
        <v>1.6410400000000001</v>
      </c>
      <c r="G1159" s="4" t="e">
        <f t="shared" si="132"/>
        <v>#N/A</v>
      </c>
      <c r="H1159" s="2" t="e">
        <f t="shared" si="133"/>
        <v>#N/A</v>
      </c>
      <c r="J1159" s="2" t="e">
        <f t="shared" si="136"/>
        <v>#N/A</v>
      </c>
    </row>
    <row r="1160" spans="1:10" x14ac:dyDescent="0.2">
      <c r="A1160" s="8" t="s">
        <v>18</v>
      </c>
      <c r="B1160" s="66">
        <v>44733</v>
      </c>
      <c r="C1160" s="67">
        <v>1</v>
      </c>
      <c r="D1160" s="3">
        <f t="shared" si="134"/>
        <v>9</v>
      </c>
      <c r="E1160" s="4" t="e">
        <f t="shared" si="130"/>
        <v>#N/A</v>
      </c>
      <c r="F1160" s="7">
        <f t="shared" si="131"/>
        <v>1.8461700000000001</v>
      </c>
      <c r="G1160" s="4" t="e">
        <f t="shared" si="132"/>
        <v>#N/A</v>
      </c>
      <c r="H1160" s="2" t="e">
        <f t="shared" si="133"/>
        <v>#N/A</v>
      </c>
      <c r="J1160" s="2" t="e">
        <f t="shared" si="136"/>
        <v>#N/A</v>
      </c>
    </row>
    <row r="1161" spans="1:10" x14ac:dyDescent="0.2">
      <c r="A1161" s="8" t="s">
        <v>17</v>
      </c>
      <c r="B1161" s="66">
        <v>44732</v>
      </c>
      <c r="C1161" s="67">
        <v>1</v>
      </c>
      <c r="D1161" s="3">
        <f t="shared" si="134"/>
        <v>10</v>
      </c>
      <c r="E1161" s="4" t="e">
        <f t="shared" si="130"/>
        <v>#N/A</v>
      </c>
      <c r="F1161" s="7">
        <f t="shared" si="131"/>
        <v>2.0512999999999999</v>
      </c>
      <c r="G1161" s="4" t="e">
        <f t="shared" si="132"/>
        <v>#N/A</v>
      </c>
      <c r="H1161" s="2" t="e">
        <f t="shared" si="133"/>
        <v>#N/A</v>
      </c>
      <c r="J1161" s="2" t="e">
        <f t="shared" si="136"/>
        <v>#N/A</v>
      </c>
    </row>
    <row r="1162" spans="1:10" x14ac:dyDescent="0.2">
      <c r="A1162" s="8" t="s">
        <v>16</v>
      </c>
      <c r="B1162" s="66">
        <v>44731</v>
      </c>
      <c r="C1162" s="67">
        <v>0</v>
      </c>
      <c r="D1162" s="3">
        <f t="shared" si="134"/>
        <v>10</v>
      </c>
      <c r="E1162" s="4" t="e">
        <f t="shared" si="130"/>
        <v>#N/A</v>
      </c>
      <c r="F1162" s="7">
        <f t="shared" si="131"/>
        <v>2.0512999999999999</v>
      </c>
      <c r="G1162" s="4" t="e">
        <f t="shared" si="132"/>
        <v>#N/A</v>
      </c>
      <c r="H1162" s="2" t="e">
        <f t="shared" si="133"/>
        <v>#N/A</v>
      </c>
      <c r="J1162" s="2" t="e">
        <f t="shared" si="136"/>
        <v>#N/A</v>
      </c>
    </row>
    <row r="1163" spans="1:10" x14ac:dyDescent="0.2">
      <c r="A1163" s="8" t="s">
        <v>15</v>
      </c>
      <c r="B1163" s="66">
        <v>44730</v>
      </c>
      <c r="C1163" s="67">
        <v>0</v>
      </c>
      <c r="D1163" s="3">
        <f t="shared" si="134"/>
        <v>10</v>
      </c>
      <c r="E1163" s="4" t="e">
        <f t="shared" si="130"/>
        <v>#N/A</v>
      </c>
      <c r="F1163" s="7">
        <f t="shared" si="131"/>
        <v>2.0512999999999999</v>
      </c>
      <c r="G1163" s="4" t="e">
        <f t="shared" si="132"/>
        <v>#N/A</v>
      </c>
      <c r="H1163" s="2" t="e">
        <f t="shared" si="133"/>
        <v>#N/A</v>
      </c>
      <c r="J1163" s="2" t="e">
        <f t="shared" si="136"/>
        <v>#N/A</v>
      </c>
    </row>
    <row r="1164" spans="1:10" x14ac:dyDescent="0.2">
      <c r="A1164" s="8" t="s">
        <v>14</v>
      </c>
      <c r="B1164" s="66">
        <v>44729</v>
      </c>
      <c r="C1164" s="67">
        <v>1</v>
      </c>
      <c r="D1164" s="3">
        <f t="shared" si="134"/>
        <v>11</v>
      </c>
      <c r="E1164" s="4" t="e">
        <f t="shared" si="130"/>
        <v>#N/A</v>
      </c>
      <c r="F1164" s="7">
        <f t="shared" si="131"/>
        <v>2.2564299999999999</v>
      </c>
      <c r="G1164" s="4" t="e">
        <f t="shared" si="132"/>
        <v>#N/A</v>
      </c>
      <c r="H1164" s="2" t="e">
        <f t="shared" si="133"/>
        <v>#N/A</v>
      </c>
      <c r="J1164" s="2" t="e">
        <f t="shared" si="136"/>
        <v>#N/A</v>
      </c>
    </row>
    <row r="1165" spans="1:10" x14ac:dyDescent="0.2">
      <c r="A1165" s="8" t="s">
        <v>13</v>
      </c>
      <c r="B1165" s="66">
        <v>44728</v>
      </c>
      <c r="C1165" s="67">
        <v>1</v>
      </c>
      <c r="D1165" s="3">
        <f t="shared" si="134"/>
        <v>12</v>
      </c>
      <c r="E1165" s="4" t="e">
        <f t="shared" si="130"/>
        <v>#N/A</v>
      </c>
      <c r="F1165" s="7">
        <f t="shared" si="131"/>
        <v>2.46156</v>
      </c>
      <c r="G1165" s="4" t="e">
        <f t="shared" si="132"/>
        <v>#N/A</v>
      </c>
      <c r="H1165" s="2" t="e">
        <f t="shared" si="133"/>
        <v>#N/A</v>
      </c>
      <c r="J1165" s="2" t="e">
        <f t="shared" si="136"/>
        <v>#N/A</v>
      </c>
    </row>
    <row r="1166" spans="1:10" x14ac:dyDescent="0.2">
      <c r="A1166" s="8" t="s">
        <v>12</v>
      </c>
      <c r="B1166" s="66">
        <v>44727</v>
      </c>
      <c r="C1166" s="67">
        <v>1</v>
      </c>
      <c r="D1166" s="3">
        <f t="shared" si="134"/>
        <v>13</v>
      </c>
      <c r="E1166" s="4" t="e">
        <f t="shared" si="130"/>
        <v>#N/A</v>
      </c>
      <c r="F1166" s="7">
        <f t="shared" si="131"/>
        <v>2.66669</v>
      </c>
      <c r="G1166" s="4" t="e">
        <f t="shared" si="132"/>
        <v>#N/A</v>
      </c>
      <c r="H1166" s="2" t="e">
        <f t="shared" si="133"/>
        <v>#N/A</v>
      </c>
      <c r="J1166" s="2" t="e">
        <f t="shared" si="136"/>
        <v>#N/A</v>
      </c>
    </row>
    <row r="1167" spans="1:10" x14ac:dyDescent="0.2">
      <c r="A1167" s="8" t="s">
        <v>18</v>
      </c>
      <c r="B1167" s="66">
        <v>44726</v>
      </c>
      <c r="C1167" s="67">
        <v>1</v>
      </c>
      <c r="D1167" s="3">
        <f t="shared" si="134"/>
        <v>14</v>
      </c>
      <c r="E1167" s="4" t="e">
        <f t="shared" si="130"/>
        <v>#N/A</v>
      </c>
      <c r="F1167" s="7">
        <f t="shared" si="131"/>
        <v>2.87182</v>
      </c>
      <c r="G1167" s="4" t="e">
        <f t="shared" si="132"/>
        <v>#N/A</v>
      </c>
      <c r="H1167" s="2" t="e">
        <f t="shared" si="133"/>
        <v>#N/A</v>
      </c>
      <c r="J1167" s="2" t="e">
        <f t="shared" si="136"/>
        <v>#N/A</v>
      </c>
    </row>
    <row r="1168" spans="1:10" x14ac:dyDescent="0.2">
      <c r="A1168" s="8" t="s">
        <v>17</v>
      </c>
      <c r="B1168" s="66">
        <v>44725</v>
      </c>
      <c r="C1168" s="67">
        <v>1</v>
      </c>
      <c r="D1168" s="3">
        <f t="shared" si="134"/>
        <v>15</v>
      </c>
      <c r="E1168" s="4" t="e">
        <f t="shared" si="130"/>
        <v>#N/A</v>
      </c>
      <c r="F1168" s="7">
        <f t="shared" si="131"/>
        <v>3.0769500000000001</v>
      </c>
      <c r="G1168" s="4" t="e">
        <f t="shared" si="132"/>
        <v>#N/A</v>
      </c>
      <c r="H1168" s="2" t="e">
        <f t="shared" si="133"/>
        <v>#N/A</v>
      </c>
      <c r="J1168" s="2" t="e">
        <f t="shared" si="136"/>
        <v>#N/A</v>
      </c>
    </row>
    <row r="1169" spans="1:10" x14ac:dyDescent="0.2">
      <c r="A1169" s="8" t="s">
        <v>16</v>
      </c>
      <c r="B1169" s="66">
        <v>44724</v>
      </c>
      <c r="C1169" s="67">
        <v>0</v>
      </c>
      <c r="D1169" s="3">
        <f t="shared" si="134"/>
        <v>15</v>
      </c>
      <c r="E1169" s="4" t="e">
        <f t="shared" ref="E1169:E1232" si="137">D1169/235*$C$1</f>
        <v>#N/A</v>
      </c>
      <c r="F1169" s="7">
        <f t="shared" ref="F1169:F1232" si="138">D1169*0.20513</f>
        <v>3.0769500000000001</v>
      </c>
      <c r="G1169" s="4" t="e">
        <f t="shared" ref="G1169:G1232" si="139">F1169/235*$C$1</f>
        <v>#N/A</v>
      </c>
      <c r="H1169" s="2" t="e">
        <f t="shared" ref="H1169:H1232" si="140">E1169+G1169</f>
        <v>#N/A</v>
      </c>
      <c r="J1169" s="2" t="e">
        <f t="shared" si="136"/>
        <v>#N/A</v>
      </c>
    </row>
    <row r="1170" spans="1:10" x14ac:dyDescent="0.2">
      <c r="A1170" s="8" t="s">
        <v>15</v>
      </c>
      <c r="B1170" s="66">
        <v>44723</v>
      </c>
      <c r="C1170" s="67">
        <v>0</v>
      </c>
      <c r="D1170" s="3">
        <f t="shared" ref="D1170:D1233" si="141">D1169+C1170</f>
        <v>15</v>
      </c>
      <c r="E1170" s="4" t="e">
        <f t="shared" si="137"/>
        <v>#N/A</v>
      </c>
      <c r="F1170" s="7">
        <f t="shared" si="138"/>
        <v>3.0769500000000001</v>
      </c>
      <c r="G1170" s="4" t="e">
        <f t="shared" si="139"/>
        <v>#N/A</v>
      </c>
      <c r="H1170" s="2" t="e">
        <f t="shared" si="140"/>
        <v>#N/A</v>
      </c>
      <c r="J1170" s="2" t="e">
        <f t="shared" si="136"/>
        <v>#N/A</v>
      </c>
    </row>
    <row r="1171" spans="1:10" x14ac:dyDescent="0.2">
      <c r="A1171" s="8" t="s">
        <v>14</v>
      </c>
      <c r="B1171" s="66">
        <v>44722</v>
      </c>
      <c r="C1171" s="67">
        <v>1</v>
      </c>
      <c r="D1171" s="3">
        <f t="shared" si="141"/>
        <v>16</v>
      </c>
      <c r="E1171" s="4" t="e">
        <f t="shared" si="137"/>
        <v>#N/A</v>
      </c>
      <c r="F1171" s="7">
        <f t="shared" si="138"/>
        <v>3.2820800000000001</v>
      </c>
      <c r="G1171" s="4" t="e">
        <f t="shared" si="139"/>
        <v>#N/A</v>
      </c>
      <c r="H1171" s="2" t="e">
        <f t="shared" si="140"/>
        <v>#N/A</v>
      </c>
      <c r="J1171" s="2" t="e">
        <f t="shared" si="136"/>
        <v>#N/A</v>
      </c>
    </row>
    <row r="1172" spans="1:10" x14ac:dyDescent="0.2">
      <c r="A1172" s="8" t="s">
        <v>13</v>
      </c>
      <c r="B1172" s="66">
        <v>44721</v>
      </c>
      <c r="C1172" s="67">
        <v>1</v>
      </c>
      <c r="D1172" s="3">
        <f t="shared" si="141"/>
        <v>17</v>
      </c>
      <c r="E1172" s="4" t="e">
        <f t="shared" si="137"/>
        <v>#N/A</v>
      </c>
      <c r="F1172" s="7">
        <f t="shared" si="138"/>
        <v>3.4872100000000001</v>
      </c>
      <c r="G1172" s="4" t="e">
        <f t="shared" si="139"/>
        <v>#N/A</v>
      </c>
      <c r="H1172" s="2" t="e">
        <f t="shared" si="140"/>
        <v>#N/A</v>
      </c>
      <c r="J1172" s="2" t="e">
        <f t="shared" si="136"/>
        <v>#N/A</v>
      </c>
    </row>
    <row r="1173" spans="1:10" x14ac:dyDescent="0.2">
      <c r="A1173" s="8" t="s">
        <v>12</v>
      </c>
      <c r="B1173" s="66">
        <v>44720</v>
      </c>
      <c r="C1173" s="67">
        <v>1</v>
      </c>
      <c r="D1173" s="3">
        <f t="shared" si="141"/>
        <v>18</v>
      </c>
      <c r="E1173" s="4" t="e">
        <f t="shared" si="137"/>
        <v>#N/A</v>
      </c>
      <c r="F1173" s="7">
        <f t="shared" si="138"/>
        <v>3.6923400000000002</v>
      </c>
      <c r="G1173" s="4" t="e">
        <f t="shared" si="139"/>
        <v>#N/A</v>
      </c>
      <c r="H1173" s="2" t="e">
        <f t="shared" si="140"/>
        <v>#N/A</v>
      </c>
      <c r="J1173" s="2" t="e">
        <f t="shared" si="136"/>
        <v>#N/A</v>
      </c>
    </row>
    <row r="1174" spans="1:10" x14ac:dyDescent="0.2">
      <c r="A1174" s="8" t="s">
        <v>18</v>
      </c>
      <c r="B1174" s="66">
        <v>44719</v>
      </c>
      <c r="C1174" s="67">
        <v>1</v>
      </c>
      <c r="D1174" s="3">
        <f t="shared" si="141"/>
        <v>19</v>
      </c>
      <c r="E1174" s="4" t="e">
        <f t="shared" si="137"/>
        <v>#N/A</v>
      </c>
      <c r="F1174" s="7">
        <f t="shared" si="138"/>
        <v>3.8974700000000002</v>
      </c>
      <c r="G1174" s="4" t="e">
        <f t="shared" si="139"/>
        <v>#N/A</v>
      </c>
      <c r="H1174" s="2" t="e">
        <f t="shared" si="140"/>
        <v>#N/A</v>
      </c>
      <c r="J1174" s="2" t="e">
        <f t="shared" si="136"/>
        <v>#N/A</v>
      </c>
    </row>
    <row r="1175" spans="1:10" x14ac:dyDescent="0.2">
      <c r="A1175" s="8" t="s">
        <v>17</v>
      </c>
      <c r="B1175" s="66">
        <v>44718</v>
      </c>
      <c r="C1175" s="67">
        <v>1</v>
      </c>
      <c r="D1175" s="3">
        <f t="shared" si="141"/>
        <v>20</v>
      </c>
      <c r="E1175" s="4" t="e">
        <f t="shared" si="137"/>
        <v>#N/A</v>
      </c>
      <c r="F1175" s="7">
        <f t="shared" si="138"/>
        <v>4.1025999999999998</v>
      </c>
      <c r="G1175" s="4" t="e">
        <f t="shared" si="139"/>
        <v>#N/A</v>
      </c>
      <c r="H1175" s="2" t="e">
        <f t="shared" si="140"/>
        <v>#N/A</v>
      </c>
      <c r="J1175" s="2" t="e">
        <f t="shared" si="136"/>
        <v>#N/A</v>
      </c>
    </row>
    <row r="1176" spans="1:10" x14ac:dyDescent="0.2">
      <c r="A1176" s="8" t="s">
        <v>16</v>
      </c>
      <c r="B1176" s="66">
        <v>44717</v>
      </c>
      <c r="C1176" s="67">
        <v>0</v>
      </c>
      <c r="D1176" s="3">
        <f t="shared" si="141"/>
        <v>20</v>
      </c>
      <c r="E1176" s="4" t="e">
        <f t="shared" si="137"/>
        <v>#N/A</v>
      </c>
      <c r="F1176" s="7">
        <f t="shared" si="138"/>
        <v>4.1025999999999998</v>
      </c>
      <c r="G1176" s="4" t="e">
        <f t="shared" si="139"/>
        <v>#N/A</v>
      </c>
      <c r="H1176" s="2" t="e">
        <f t="shared" si="140"/>
        <v>#N/A</v>
      </c>
      <c r="J1176" s="2" t="e">
        <f t="shared" si="136"/>
        <v>#N/A</v>
      </c>
    </row>
    <row r="1177" spans="1:10" x14ac:dyDescent="0.2">
      <c r="A1177" s="8" t="s">
        <v>15</v>
      </c>
      <c r="B1177" s="66">
        <v>44716</v>
      </c>
      <c r="C1177" s="67">
        <v>0</v>
      </c>
      <c r="D1177" s="3">
        <f t="shared" si="141"/>
        <v>20</v>
      </c>
      <c r="E1177" s="4" t="e">
        <f t="shared" si="137"/>
        <v>#N/A</v>
      </c>
      <c r="F1177" s="7">
        <f t="shared" si="138"/>
        <v>4.1025999999999998</v>
      </c>
      <c r="G1177" s="4" t="e">
        <f t="shared" si="139"/>
        <v>#N/A</v>
      </c>
      <c r="H1177" s="2" t="e">
        <f t="shared" si="140"/>
        <v>#N/A</v>
      </c>
      <c r="J1177" s="2" t="e">
        <f t="shared" si="136"/>
        <v>#N/A</v>
      </c>
    </row>
    <row r="1178" spans="1:10" x14ac:dyDescent="0.2">
      <c r="A1178" s="8" t="s">
        <v>14</v>
      </c>
      <c r="B1178" s="66">
        <v>44715</v>
      </c>
      <c r="C1178" s="67">
        <v>1</v>
      </c>
      <c r="D1178" s="3">
        <f t="shared" si="141"/>
        <v>21</v>
      </c>
      <c r="E1178" s="4" t="e">
        <f t="shared" si="137"/>
        <v>#N/A</v>
      </c>
      <c r="F1178" s="7">
        <f t="shared" si="138"/>
        <v>4.3077300000000003</v>
      </c>
      <c r="G1178" s="4" t="e">
        <f t="shared" si="139"/>
        <v>#N/A</v>
      </c>
      <c r="H1178" s="2" t="e">
        <f t="shared" si="140"/>
        <v>#N/A</v>
      </c>
      <c r="J1178" s="2" t="e">
        <f t="shared" si="136"/>
        <v>#N/A</v>
      </c>
    </row>
    <row r="1179" spans="1:10" x14ac:dyDescent="0.2">
      <c r="A1179" s="8" t="s">
        <v>13</v>
      </c>
      <c r="B1179" s="66">
        <v>44714</v>
      </c>
      <c r="C1179" s="67">
        <v>0</v>
      </c>
      <c r="D1179" s="3">
        <f t="shared" si="141"/>
        <v>21</v>
      </c>
      <c r="E1179" s="4" t="e">
        <f t="shared" si="137"/>
        <v>#N/A</v>
      </c>
      <c r="F1179" s="7">
        <f t="shared" si="138"/>
        <v>4.3077300000000003</v>
      </c>
      <c r="G1179" s="4" t="e">
        <f t="shared" si="139"/>
        <v>#N/A</v>
      </c>
      <c r="H1179" s="2" t="e">
        <f t="shared" si="140"/>
        <v>#N/A</v>
      </c>
      <c r="J1179" s="2" t="e">
        <f t="shared" si="136"/>
        <v>#N/A</v>
      </c>
    </row>
    <row r="1180" spans="1:10" x14ac:dyDescent="0.2">
      <c r="A1180" s="8" t="s">
        <v>12</v>
      </c>
      <c r="B1180" s="66">
        <v>44713</v>
      </c>
      <c r="C1180" s="67">
        <v>1</v>
      </c>
      <c r="D1180" s="3">
        <f t="shared" si="141"/>
        <v>22</v>
      </c>
      <c r="E1180" s="4" t="e">
        <f t="shared" si="137"/>
        <v>#N/A</v>
      </c>
      <c r="F1180" s="7">
        <f t="shared" si="138"/>
        <v>4.5128599999999999</v>
      </c>
      <c r="G1180" s="4" t="e">
        <f t="shared" si="139"/>
        <v>#N/A</v>
      </c>
      <c r="H1180" s="2" t="e">
        <f t="shared" si="140"/>
        <v>#N/A</v>
      </c>
      <c r="J1180" s="2" t="e">
        <f t="shared" si="136"/>
        <v>#N/A</v>
      </c>
    </row>
    <row r="1181" spans="1:10" x14ac:dyDescent="0.2">
      <c r="A1181" s="8" t="s">
        <v>18</v>
      </c>
      <c r="B1181" s="66">
        <v>44712</v>
      </c>
      <c r="C1181" s="67">
        <v>1</v>
      </c>
      <c r="D1181" s="3">
        <f t="shared" si="141"/>
        <v>23</v>
      </c>
      <c r="E1181" s="4" t="e">
        <f t="shared" si="137"/>
        <v>#N/A</v>
      </c>
      <c r="F1181" s="7">
        <f t="shared" si="138"/>
        <v>4.7179900000000004</v>
      </c>
      <c r="G1181" s="4" t="e">
        <f t="shared" si="139"/>
        <v>#N/A</v>
      </c>
      <c r="H1181" s="2" t="e">
        <f t="shared" si="140"/>
        <v>#N/A</v>
      </c>
      <c r="I1181" s="2" t="e">
        <f>$C$1/12*2.5</f>
        <v>#N/A</v>
      </c>
      <c r="J1181" s="2" t="e">
        <f>H1181-$I$809</f>
        <v>#N/A</v>
      </c>
    </row>
    <row r="1182" spans="1:10" x14ac:dyDescent="0.2">
      <c r="A1182" s="8" t="s">
        <v>17</v>
      </c>
      <c r="B1182" s="66">
        <v>44711</v>
      </c>
      <c r="C1182" s="67">
        <v>1</v>
      </c>
      <c r="D1182" s="3">
        <f t="shared" si="141"/>
        <v>24</v>
      </c>
      <c r="E1182" s="4" t="e">
        <f t="shared" si="137"/>
        <v>#N/A</v>
      </c>
      <c r="F1182" s="7">
        <f t="shared" si="138"/>
        <v>4.9231199999999999</v>
      </c>
      <c r="G1182" s="4" t="e">
        <f t="shared" si="139"/>
        <v>#N/A</v>
      </c>
      <c r="H1182" s="2" t="e">
        <f t="shared" si="140"/>
        <v>#N/A</v>
      </c>
      <c r="J1182" s="2" t="e">
        <f t="shared" ref="J1182:J1211" si="142">H1182-$I$809</f>
        <v>#N/A</v>
      </c>
    </row>
    <row r="1183" spans="1:10" x14ac:dyDescent="0.2">
      <c r="A1183" s="8" t="s">
        <v>16</v>
      </c>
      <c r="B1183" s="66">
        <v>44710</v>
      </c>
      <c r="C1183" s="67">
        <v>0</v>
      </c>
      <c r="D1183" s="3">
        <f t="shared" si="141"/>
        <v>24</v>
      </c>
      <c r="E1183" s="4" t="e">
        <f t="shared" si="137"/>
        <v>#N/A</v>
      </c>
      <c r="F1183" s="7">
        <f t="shared" si="138"/>
        <v>4.9231199999999999</v>
      </c>
      <c r="G1183" s="4" t="e">
        <f t="shared" si="139"/>
        <v>#N/A</v>
      </c>
      <c r="H1183" s="2" t="e">
        <f t="shared" si="140"/>
        <v>#N/A</v>
      </c>
      <c r="J1183" s="2" t="e">
        <f t="shared" si="142"/>
        <v>#N/A</v>
      </c>
    </row>
    <row r="1184" spans="1:10" x14ac:dyDescent="0.2">
      <c r="A1184" s="8" t="s">
        <v>15</v>
      </c>
      <c r="B1184" s="66">
        <v>44709</v>
      </c>
      <c r="C1184" s="67">
        <v>0</v>
      </c>
      <c r="D1184" s="3">
        <f t="shared" si="141"/>
        <v>24</v>
      </c>
      <c r="E1184" s="4" t="e">
        <f t="shared" si="137"/>
        <v>#N/A</v>
      </c>
      <c r="F1184" s="7">
        <f t="shared" si="138"/>
        <v>4.9231199999999999</v>
      </c>
      <c r="G1184" s="4" t="e">
        <f t="shared" si="139"/>
        <v>#N/A</v>
      </c>
      <c r="H1184" s="2" t="e">
        <f t="shared" si="140"/>
        <v>#N/A</v>
      </c>
      <c r="J1184" s="2" t="e">
        <f t="shared" si="142"/>
        <v>#N/A</v>
      </c>
    </row>
    <row r="1185" spans="1:10" x14ac:dyDescent="0.2">
      <c r="A1185" s="8" t="s">
        <v>14</v>
      </c>
      <c r="B1185" s="66">
        <v>44708</v>
      </c>
      <c r="C1185" s="67">
        <v>1</v>
      </c>
      <c r="D1185" s="3">
        <f t="shared" si="141"/>
        <v>25</v>
      </c>
      <c r="E1185" s="4" t="e">
        <f t="shared" si="137"/>
        <v>#N/A</v>
      </c>
      <c r="F1185" s="7">
        <f t="shared" si="138"/>
        <v>5.1282500000000004</v>
      </c>
      <c r="G1185" s="4" t="e">
        <f t="shared" si="139"/>
        <v>#N/A</v>
      </c>
      <c r="H1185" s="2" t="e">
        <f t="shared" si="140"/>
        <v>#N/A</v>
      </c>
      <c r="J1185" s="2" t="e">
        <f t="shared" si="142"/>
        <v>#N/A</v>
      </c>
    </row>
    <row r="1186" spans="1:10" x14ac:dyDescent="0.2">
      <c r="A1186" s="8" t="s">
        <v>13</v>
      </c>
      <c r="B1186" s="66">
        <v>44707</v>
      </c>
      <c r="C1186" s="67">
        <v>1</v>
      </c>
      <c r="D1186" s="3">
        <f t="shared" si="141"/>
        <v>26</v>
      </c>
      <c r="E1186" s="4" t="e">
        <f t="shared" si="137"/>
        <v>#N/A</v>
      </c>
      <c r="F1186" s="7">
        <f t="shared" si="138"/>
        <v>5.33338</v>
      </c>
      <c r="G1186" s="4" t="e">
        <f t="shared" si="139"/>
        <v>#N/A</v>
      </c>
      <c r="H1186" s="2" t="e">
        <f t="shared" si="140"/>
        <v>#N/A</v>
      </c>
      <c r="J1186" s="2" t="e">
        <f t="shared" si="142"/>
        <v>#N/A</v>
      </c>
    </row>
    <row r="1187" spans="1:10" x14ac:dyDescent="0.2">
      <c r="A1187" s="8" t="s">
        <v>12</v>
      </c>
      <c r="B1187" s="66">
        <v>44706</v>
      </c>
      <c r="C1187" s="67">
        <v>1</v>
      </c>
      <c r="D1187" s="3">
        <f t="shared" si="141"/>
        <v>27</v>
      </c>
      <c r="E1187" s="4" t="e">
        <f t="shared" si="137"/>
        <v>#N/A</v>
      </c>
      <c r="F1187" s="7">
        <f t="shared" si="138"/>
        <v>5.5385100000000005</v>
      </c>
      <c r="G1187" s="4" t="e">
        <f t="shared" si="139"/>
        <v>#N/A</v>
      </c>
      <c r="H1187" s="2" t="e">
        <f t="shared" si="140"/>
        <v>#N/A</v>
      </c>
      <c r="J1187" s="2" t="e">
        <f t="shared" si="142"/>
        <v>#N/A</v>
      </c>
    </row>
    <row r="1188" spans="1:10" x14ac:dyDescent="0.2">
      <c r="A1188" s="8" t="s">
        <v>18</v>
      </c>
      <c r="B1188" s="66">
        <v>44705</v>
      </c>
      <c r="C1188" s="67">
        <v>1</v>
      </c>
      <c r="D1188" s="3">
        <f t="shared" si="141"/>
        <v>28</v>
      </c>
      <c r="E1188" s="4" t="e">
        <f t="shared" si="137"/>
        <v>#N/A</v>
      </c>
      <c r="F1188" s="7">
        <f t="shared" si="138"/>
        <v>5.7436400000000001</v>
      </c>
      <c r="G1188" s="4" t="e">
        <f t="shared" si="139"/>
        <v>#N/A</v>
      </c>
      <c r="H1188" s="2" t="e">
        <f t="shared" si="140"/>
        <v>#N/A</v>
      </c>
      <c r="J1188" s="2" t="e">
        <f t="shared" si="142"/>
        <v>#N/A</v>
      </c>
    </row>
    <row r="1189" spans="1:10" x14ac:dyDescent="0.2">
      <c r="A1189" s="8" t="s">
        <v>17</v>
      </c>
      <c r="B1189" s="66">
        <v>44704</v>
      </c>
      <c r="C1189" s="67">
        <v>1</v>
      </c>
      <c r="D1189" s="3">
        <f t="shared" si="141"/>
        <v>29</v>
      </c>
      <c r="E1189" s="4" t="e">
        <f t="shared" si="137"/>
        <v>#N/A</v>
      </c>
      <c r="F1189" s="7">
        <f t="shared" si="138"/>
        <v>5.9487700000000006</v>
      </c>
      <c r="G1189" s="4" t="e">
        <f t="shared" si="139"/>
        <v>#N/A</v>
      </c>
      <c r="H1189" s="2" t="e">
        <f t="shared" si="140"/>
        <v>#N/A</v>
      </c>
      <c r="J1189" s="2" t="e">
        <f t="shared" si="142"/>
        <v>#N/A</v>
      </c>
    </row>
    <row r="1190" spans="1:10" x14ac:dyDescent="0.2">
      <c r="A1190" s="8" t="s">
        <v>16</v>
      </c>
      <c r="B1190" s="66">
        <v>44703</v>
      </c>
      <c r="C1190" s="67">
        <v>0</v>
      </c>
      <c r="D1190" s="3">
        <f t="shared" si="141"/>
        <v>29</v>
      </c>
      <c r="E1190" s="4" t="e">
        <f t="shared" si="137"/>
        <v>#N/A</v>
      </c>
      <c r="F1190" s="7">
        <f t="shared" si="138"/>
        <v>5.9487700000000006</v>
      </c>
      <c r="G1190" s="4" t="e">
        <f t="shared" si="139"/>
        <v>#N/A</v>
      </c>
      <c r="H1190" s="2" t="e">
        <f t="shared" si="140"/>
        <v>#N/A</v>
      </c>
      <c r="J1190" s="2" t="e">
        <f t="shared" si="142"/>
        <v>#N/A</v>
      </c>
    </row>
    <row r="1191" spans="1:10" x14ac:dyDescent="0.2">
      <c r="A1191" s="8" t="s">
        <v>15</v>
      </c>
      <c r="B1191" s="66">
        <v>44702</v>
      </c>
      <c r="C1191" s="67">
        <v>0</v>
      </c>
      <c r="D1191" s="3">
        <f t="shared" si="141"/>
        <v>29</v>
      </c>
      <c r="E1191" s="4" t="e">
        <f t="shared" si="137"/>
        <v>#N/A</v>
      </c>
      <c r="F1191" s="7">
        <f t="shared" si="138"/>
        <v>5.9487700000000006</v>
      </c>
      <c r="G1191" s="4" t="e">
        <f t="shared" si="139"/>
        <v>#N/A</v>
      </c>
      <c r="H1191" s="2" t="e">
        <f t="shared" si="140"/>
        <v>#N/A</v>
      </c>
      <c r="J1191" s="2" t="e">
        <f t="shared" si="142"/>
        <v>#N/A</v>
      </c>
    </row>
    <row r="1192" spans="1:10" x14ac:dyDescent="0.2">
      <c r="A1192" s="8" t="s">
        <v>14</v>
      </c>
      <c r="B1192" s="66">
        <v>44701</v>
      </c>
      <c r="C1192" s="67">
        <v>1</v>
      </c>
      <c r="D1192" s="3">
        <f t="shared" si="141"/>
        <v>30</v>
      </c>
      <c r="E1192" s="4" t="e">
        <f t="shared" si="137"/>
        <v>#N/A</v>
      </c>
      <c r="F1192" s="7">
        <f t="shared" si="138"/>
        <v>6.1539000000000001</v>
      </c>
      <c r="G1192" s="4" t="e">
        <f t="shared" si="139"/>
        <v>#N/A</v>
      </c>
      <c r="H1192" s="2" t="e">
        <f t="shared" si="140"/>
        <v>#N/A</v>
      </c>
      <c r="J1192" s="2" t="e">
        <f t="shared" si="142"/>
        <v>#N/A</v>
      </c>
    </row>
    <row r="1193" spans="1:10" x14ac:dyDescent="0.2">
      <c r="A1193" s="8" t="s">
        <v>13</v>
      </c>
      <c r="B1193" s="66">
        <v>44700</v>
      </c>
      <c r="C1193" s="67">
        <v>1</v>
      </c>
      <c r="D1193" s="3">
        <f t="shared" si="141"/>
        <v>31</v>
      </c>
      <c r="E1193" s="4" t="e">
        <f t="shared" si="137"/>
        <v>#N/A</v>
      </c>
      <c r="F1193" s="7">
        <f t="shared" si="138"/>
        <v>6.3590300000000006</v>
      </c>
      <c r="G1193" s="4" t="e">
        <f t="shared" si="139"/>
        <v>#N/A</v>
      </c>
      <c r="H1193" s="2" t="e">
        <f t="shared" si="140"/>
        <v>#N/A</v>
      </c>
      <c r="J1193" s="2" t="e">
        <f t="shared" si="142"/>
        <v>#N/A</v>
      </c>
    </row>
    <row r="1194" spans="1:10" x14ac:dyDescent="0.2">
      <c r="A1194" s="8" t="s">
        <v>12</v>
      </c>
      <c r="B1194" s="66">
        <v>44699</v>
      </c>
      <c r="C1194" s="67">
        <v>1</v>
      </c>
      <c r="D1194" s="3">
        <f t="shared" si="141"/>
        <v>32</v>
      </c>
      <c r="E1194" s="4" t="e">
        <f t="shared" si="137"/>
        <v>#N/A</v>
      </c>
      <c r="F1194" s="7">
        <f t="shared" si="138"/>
        <v>6.5641600000000002</v>
      </c>
      <c r="G1194" s="4" t="e">
        <f t="shared" si="139"/>
        <v>#N/A</v>
      </c>
      <c r="H1194" s="2" t="e">
        <f t="shared" si="140"/>
        <v>#N/A</v>
      </c>
      <c r="J1194" s="2" t="e">
        <f t="shared" si="142"/>
        <v>#N/A</v>
      </c>
    </row>
    <row r="1195" spans="1:10" x14ac:dyDescent="0.2">
      <c r="A1195" s="8" t="s">
        <v>18</v>
      </c>
      <c r="B1195" s="66">
        <v>44698</v>
      </c>
      <c r="C1195" s="67">
        <v>1</v>
      </c>
      <c r="D1195" s="3">
        <f t="shared" si="141"/>
        <v>33</v>
      </c>
      <c r="E1195" s="4" t="e">
        <f t="shared" si="137"/>
        <v>#N/A</v>
      </c>
      <c r="F1195" s="7">
        <f t="shared" si="138"/>
        <v>6.7692899999999998</v>
      </c>
      <c r="G1195" s="4" t="e">
        <f t="shared" si="139"/>
        <v>#N/A</v>
      </c>
      <c r="H1195" s="2" t="e">
        <f t="shared" si="140"/>
        <v>#N/A</v>
      </c>
      <c r="J1195" s="2" t="e">
        <f t="shared" si="142"/>
        <v>#N/A</v>
      </c>
    </row>
    <row r="1196" spans="1:10" x14ac:dyDescent="0.2">
      <c r="A1196" s="8" t="s">
        <v>17</v>
      </c>
      <c r="B1196" s="66">
        <v>44697</v>
      </c>
      <c r="C1196" s="67">
        <v>1</v>
      </c>
      <c r="D1196" s="3">
        <f t="shared" si="141"/>
        <v>34</v>
      </c>
      <c r="E1196" s="4" t="e">
        <f t="shared" si="137"/>
        <v>#N/A</v>
      </c>
      <c r="F1196" s="7">
        <f t="shared" si="138"/>
        <v>6.9744200000000003</v>
      </c>
      <c r="G1196" s="4" t="e">
        <f t="shared" si="139"/>
        <v>#N/A</v>
      </c>
      <c r="H1196" s="2" t="e">
        <f t="shared" si="140"/>
        <v>#N/A</v>
      </c>
      <c r="J1196" s="2" t="e">
        <f t="shared" si="142"/>
        <v>#N/A</v>
      </c>
    </row>
    <row r="1197" spans="1:10" x14ac:dyDescent="0.2">
      <c r="A1197" s="8" t="s">
        <v>16</v>
      </c>
      <c r="B1197" s="66">
        <v>44696</v>
      </c>
      <c r="C1197" s="67">
        <v>0</v>
      </c>
      <c r="D1197" s="3">
        <f t="shared" si="141"/>
        <v>34</v>
      </c>
      <c r="E1197" s="4" t="e">
        <f t="shared" si="137"/>
        <v>#N/A</v>
      </c>
      <c r="F1197" s="7">
        <f t="shared" si="138"/>
        <v>6.9744200000000003</v>
      </c>
      <c r="G1197" s="4" t="e">
        <f t="shared" si="139"/>
        <v>#N/A</v>
      </c>
      <c r="H1197" s="2" t="e">
        <f t="shared" si="140"/>
        <v>#N/A</v>
      </c>
      <c r="J1197" s="2" t="e">
        <f t="shared" si="142"/>
        <v>#N/A</v>
      </c>
    </row>
    <row r="1198" spans="1:10" x14ac:dyDescent="0.2">
      <c r="A1198" s="8" t="s">
        <v>15</v>
      </c>
      <c r="B1198" s="66">
        <v>44695</v>
      </c>
      <c r="C1198" s="67">
        <v>0</v>
      </c>
      <c r="D1198" s="3">
        <f t="shared" si="141"/>
        <v>34</v>
      </c>
      <c r="E1198" s="4" t="e">
        <f t="shared" si="137"/>
        <v>#N/A</v>
      </c>
      <c r="F1198" s="7">
        <f t="shared" si="138"/>
        <v>6.9744200000000003</v>
      </c>
      <c r="G1198" s="4" t="e">
        <f t="shared" si="139"/>
        <v>#N/A</v>
      </c>
      <c r="H1198" s="2" t="e">
        <f t="shared" si="140"/>
        <v>#N/A</v>
      </c>
      <c r="J1198" s="2" t="e">
        <f t="shared" si="142"/>
        <v>#N/A</v>
      </c>
    </row>
    <row r="1199" spans="1:10" x14ac:dyDescent="0.2">
      <c r="A1199" s="8" t="s">
        <v>14</v>
      </c>
      <c r="B1199" s="66">
        <v>44694</v>
      </c>
      <c r="C1199" s="67">
        <v>1</v>
      </c>
      <c r="D1199" s="3">
        <f t="shared" si="141"/>
        <v>35</v>
      </c>
      <c r="E1199" s="4" t="e">
        <f t="shared" si="137"/>
        <v>#N/A</v>
      </c>
      <c r="F1199" s="7">
        <f t="shared" si="138"/>
        <v>7.1795499999999999</v>
      </c>
      <c r="G1199" s="4" t="e">
        <f t="shared" si="139"/>
        <v>#N/A</v>
      </c>
      <c r="H1199" s="2" t="e">
        <f t="shared" si="140"/>
        <v>#N/A</v>
      </c>
      <c r="J1199" s="2" t="e">
        <f t="shared" si="142"/>
        <v>#N/A</v>
      </c>
    </row>
    <row r="1200" spans="1:10" x14ac:dyDescent="0.2">
      <c r="A1200" s="8" t="s">
        <v>13</v>
      </c>
      <c r="B1200" s="66">
        <v>44693</v>
      </c>
      <c r="C1200" s="67">
        <v>1</v>
      </c>
      <c r="D1200" s="3">
        <f t="shared" si="141"/>
        <v>36</v>
      </c>
      <c r="E1200" s="4" t="e">
        <f t="shared" si="137"/>
        <v>#N/A</v>
      </c>
      <c r="F1200" s="7">
        <f t="shared" si="138"/>
        <v>7.3846800000000004</v>
      </c>
      <c r="G1200" s="4" t="e">
        <f t="shared" si="139"/>
        <v>#N/A</v>
      </c>
      <c r="H1200" s="2" t="e">
        <f t="shared" si="140"/>
        <v>#N/A</v>
      </c>
      <c r="J1200" s="2" t="e">
        <f t="shared" si="142"/>
        <v>#N/A</v>
      </c>
    </row>
    <row r="1201" spans="1:10" x14ac:dyDescent="0.2">
      <c r="A1201" s="8" t="s">
        <v>12</v>
      </c>
      <c r="B1201" s="66">
        <v>44692</v>
      </c>
      <c r="C1201" s="67">
        <v>1</v>
      </c>
      <c r="D1201" s="3">
        <f t="shared" si="141"/>
        <v>37</v>
      </c>
      <c r="E1201" s="4" t="e">
        <f t="shared" si="137"/>
        <v>#N/A</v>
      </c>
      <c r="F1201" s="7">
        <f t="shared" si="138"/>
        <v>7.5898099999999999</v>
      </c>
      <c r="G1201" s="4" t="e">
        <f t="shared" si="139"/>
        <v>#N/A</v>
      </c>
      <c r="H1201" s="2" t="e">
        <f t="shared" si="140"/>
        <v>#N/A</v>
      </c>
      <c r="J1201" s="2" t="e">
        <f t="shared" si="142"/>
        <v>#N/A</v>
      </c>
    </row>
    <row r="1202" spans="1:10" x14ac:dyDescent="0.2">
      <c r="A1202" s="8" t="s">
        <v>18</v>
      </c>
      <c r="B1202" s="66">
        <v>44691</v>
      </c>
      <c r="C1202" s="67">
        <v>1</v>
      </c>
      <c r="D1202" s="3">
        <f t="shared" si="141"/>
        <v>38</v>
      </c>
      <c r="E1202" s="4" t="e">
        <f t="shared" si="137"/>
        <v>#N/A</v>
      </c>
      <c r="F1202" s="7">
        <f t="shared" si="138"/>
        <v>7.7949400000000004</v>
      </c>
      <c r="G1202" s="4" t="e">
        <f t="shared" si="139"/>
        <v>#N/A</v>
      </c>
      <c r="H1202" s="2" t="e">
        <f t="shared" si="140"/>
        <v>#N/A</v>
      </c>
      <c r="J1202" s="2" t="e">
        <f t="shared" si="142"/>
        <v>#N/A</v>
      </c>
    </row>
    <row r="1203" spans="1:10" x14ac:dyDescent="0.2">
      <c r="A1203" s="8" t="s">
        <v>17</v>
      </c>
      <c r="B1203" s="66">
        <v>44690</v>
      </c>
      <c r="C1203" s="67">
        <v>1</v>
      </c>
      <c r="D1203" s="3">
        <f t="shared" si="141"/>
        <v>39</v>
      </c>
      <c r="E1203" s="4" t="e">
        <f t="shared" si="137"/>
        <v>#N/A</v>
      </c>
      <c r="F1203" s="7">
        <f t="shared" si="138"/>
        <v>8.0000700000000009</v>
      </c>
      <c r="G1203" s="4" t="e">
        <f t="shared" si="139"/>
        <v>#N/A</v>
      </c>
      <c r="H1203" s="2" t="e">
        <f t="shared" si="140"/>
        <v>#N/A</v>
      </c>
      <c r="J1203" s="2" t="e">
        <f t="shared" si="142"/>
        <v>#N/A</v>
      </c>
    </row>
    <row r="1204" spans="1:10" x14ac:dyDescent="0.2">
      <c r="A1204" s="8" t="s">
        <v>16</v>
      </c>
      <c r="B1204" s="66">
        <v>44689</v>
      </c>
      <c r="C1204" s="67">
        <v>0</v>
      </c>
      <c r="D1204" s="3">
        <f t="shared" si="141"/>
        <v>39</v>
      </c>
      <c r="E1204" s="4" t="e">
        <f t="shared" si="137"/>
        <v>#N/A</v>
      </c>
      <c r="F1204" s="7">
        <f t="shared" si="138"/>
        <v>8.0000700000000009</v>
      </c>
      <c r="G1204" s="4" t="e">
        <f t="shared" si="139"/>
        <v>#N/A</v>
      </c>
      <c r="H1204" s="2" t="e">
        <f t="shared" si="140"/>
        <v>#N/A</v>
      </c>
      <c r="J1204" s="2" t="e">
        <f t="shared" si="142"/>
        <v>#N/A</v>
      </c>
    </row>
    <row r="1205" spans="1:10" x14ac:dyDescent="0.2">
      <c r="A1205" s="8" t="s">
        <v>15</v>
      </c>
      <c r="B1205" s="66">
        <v>44688</v>
      </c>
      <c r="C1205" s="67">
        <v>0</v>
      </c>
      <c r="D1205" s="3">
        <f t="shared" si="141"/>
        <v>39</v>
      </c>
      <c r="E1205" s="4" t="e">
        <f t="shared" si="137"/>
        <v>#N/A</v>
      </c>
      <c r="F1205" s="7">
        <f t="shared" si="138"/>
        <v>8.0000700000000009</v>
      </c>
      <c r="G1205" s="4" t="e">
        <f t="shared" si="139"/>
        <v>#N/A</v>
      </c>
      <c r="H1205" s="2" t="e">
        <f t="shared" si="140"/>
        <v>#N/A</v>
      </c>
      <c r="J1205" s="2" t="e">
        <f t="shared" si="142"/>
        <v>#N/A</v>
      </c>
    </row>
    <row r="1206" spans="1:10" x14ac:dyDescent="0.2">
      <c r="A1206" s="8" t="s">
        <v>14</v>
      </c>
      <c r="B1206" s="66">
        <v>44687</v>
      </c>
      <c r="C1206" s="67">
        <v>1</v>
      </c>
      <c r="D1206" s="3">
        <f t="shared" si="141"/>
        <v>40</v>
      </c>
      <c r="E1206" s="4" t="e">
        <f t="shared" si="137"/>
        <v>#N/A</v>
      </c>
      <c r="F1206" s="7">
        <f t="shared" si="138"/>
        <v>8.2051999999999996</v>
      </c>
      <c r="G1206" s="4" t="e">
        <f t="shared" si="139"/>
        <v>#N/A</v>
      </c>
      <c r="H1206" s="2" t="e">
        <f t="shared" si="140"/>
        <v>#N/A</v>
      </c>
      <c r="J1206" s="2" t="e">
        <f t="shared" si="142"/>
        <v>#N/A</v>
      </c>
    </row>
    <row r="1207" spans="1:10" x14ac:dyDescent="0.2">
      <c r="A1207" s="8" t="s">
        <v>13</v>
      </c>
      <c r="B1207" s="66">
        <v>44686</v>
      </c>
      <c r="C1207" s="67">
        <v>1</v>
      </c>
      <c r="D1207" s="3">
        <f t="shared" si="141"/>
        <v>41</v>
      </c>
      <c r="E1207" s="4" t="e">
        <f t="shared" si="137"/>
        <v>#N/A</v>
      </c>
      <c r="F1207" s="7">
        <f t="shared" si="138"/>
        <v>8.4103300000000001</v>
      </c>
      <c r="G1207" s="4" t="e">
        <f t="shared" si="139"/>
        <v>#N/A</v>
      </c>
      <c r="H1207" s="2" t="e">
        <f t="shared" si="140"/>
        <v>#N/A</v>
      </c>
      <c r="J1207" s="2" t="e">
        <f t="shared" si="142"/>
        <v>#N/A</v>
      </c>
    </row>
    <row r="1208" spans="1:10" x14ac:dyDescent="0.2">
      <c r="A1208" s="8" t="s">
        <v>12</v>
      </c>
      <c r="B1208" s="66">
        <v>44685</v>
      </c>
      <c r="C1208" s="67">
        <v>1</v>
      </c>
      <c r="D1208" s="3">
        <f t="shared" si="141"/>
        <v>42</v>
      </c>
      <c r="E1208" s="4" t="e">
        <f t="shared" si="137"/>
        <v>#N/A</v>
      </c>
      <c r="F1208" s="7">
        <f t="shared" si="138"/>
        <v>8.6154600000000006</v>
      </c>
      <c r="G1208" s="4" t="e">
        <f t="shared" si="139"/>
        <v>#N/A</v>
      </c>
      <c r="H1208" s="2" t="e">
        <f t="shared" si="140"/>
        <v>#N/A</v>
      </c>
      <c r="J1208" s="2" t="e">
        <f t="shared" si="142"/>
        <v>#N/A</v>
      </c>
    </row>
    <row r="1209" spans="1:10" x14ac:dyDescent="0.2">
      <c r="A1209" s="8" t="s">
        <v>18</v>
      </c>
      <c r="B1209" s="66">
        <v>44684</v>
      </c>
      <c r="C1209" s="67">
        <v>1</v>
      </c>
      <c r="D1209" s="3">
        <f t="shared" si="141"/>
        <v>43</v>
      </c>
      <c r="E1209" s="4" t="e">
        <f t="shared" si="137"/>
        <v>#N/A</v>
      </c>
      <c r="F1209" s="7">
        <f t="shared" si="138"/>
        <v>8.820590000000001</v>
      </c>
      <c r="G1209" s="4" t="e">
        <f t="shared" si="139"/>
        <v>#N/A</v>
      </c>
      <c r="H1209" s="2" t="e">
        <f t="shared" si="140"/>
        <v>#N/A</v>
      </c>
      <c r="J1209" s="2" t="e">
        <f t="shared" si="142"/>
        <v>#N/A</v>
      </c>
    </row>
    <row r="1210" spans="1:10" x14ac:dyDescent="0.2">
      <c r="A1210" s="8" t="s">
        <v>17</v>
      </c>
      <c r="B1210" s="66">
        <v>44683</v>
      </c>
      <c r="C1210" s="67">
        <v>0</v>
      </c>
      <c r="D1210" s="3">
        <f t="shared" si="141"/>
        <v>43</v>
      </c>
      <c r="E1210" s="4" t="e">
        <f t="shared" si="137"/>
        <v>#N/A</v>
      </c>
      <c r="F1210" s="7">
        <f t="shared" si="138"/>
        <v>8.820590000000001</v>
      </c>
      <c r="G1210" s="4" t="e">
        <f t="shared" si="139"/>
        <v>#N/A</v>
      </c>
      <c r="H1210" s="2" t="e">
        <f t="shared" si="140"/>
        <v>#N/A</v>
      </c>
      <c r="J1210" s="2" t="e">
        <f t="shared" si="142"/>
        <v>#N/A</v>
      </c>
    </row>
    <row r="1211" spans="1:10" x14ac:dyDescent="0.2">
      <c r="A1211" s="8" t="s">
        <v>16</v>
      </c>
      <c r="B1211" s="66">
        <v>44682</v>
      </c>
      <c r="C1211" s="67">
        <v>0</v>
      </c>
      <c r="D1211" s="3">
        <f t="shared" si="141"/>
        <v>43</v>
      </c>
      <c r="E1211" s="4" t="e">
        <f t="shared" si="137"/>
        <v>#N/A</v>
      </c>
      <c r="F1211" s="7">
        <f t="shared" si="138"/>
        <v>8.820590000000001</v>
      </c>
      <c r="G1211" s="4" t="e">
        <f t="shared" si="139"/>
        <v>#N/A</v>
      </c>
      <c r="H1211" s="2" t="e">
        <f t="shared" si="140"/>
        <v>#N/A</v>
      </c>
      <c r="J1211" s="2" t="e">
        <f t="shared" si="142"/>
        <v>#N/A</v>
      </c>
    </row>
    <row r="1212" spans="1:10" x14ac:dyDescent="0.2">
      <c r="A1212" s="8" t="s">
        <v>15</v>
      </c>
      <c r="B1212" s="66">
        <v>44681</v>
      </c>
      <c r="C1212" s="67">
        <v>0</v>
      </c>
      <c r="D1212" s="3">
        <f t="shared" si="141"/>
        <v>43</v>
      </c>
      <c r="E1212" s="4" t="e">
        <f t="shared" si="137"/>
        <v>#N/A</v>
      </c>
      <c r="F1212" s="7">
        <f t="shared" si="138"/>
        <v>8.820590000000001</v>
      </c>
      <c r="G1212" s="4" t="e">
        <f t="shared" si="139"/>
        <v>#N/A</v>
      </c>
      <c r="H1212" s="2" t="e">
        <f t="shared" si="140"/>
        <v>#N/A</v>
      </c>
      <c r="I1212" s="2" t="e">
        <f>$C$1/12*3.5</f>
        <v>#N/A</v>
      </c>
      <c r="J1212" s="2" t="e">
        <f>H1212-$I$840</f>
        <v>#N/A</v>
      </c>
    </row>
    <row r="1213" spans="1:10" x14ac:dyDescent="0.2">
      <c r="A1213" s="8" t="s">
        <v>14</v>
      </c>
      <c r="B1213" s="66">
        <v>44680</v>
      </c>
      <c r="C1213" s="67">
        <v>1</v>
      </c>
      <c r="D1213" s="3">
        <f t="shared" si="141"/>
        <v>44</v>
      </c>
      <c r="E1213" s="4" t="e">
        <f t="shared" si="137"/>
        <v>#N/A</v>
      </c>
      <c r="F1213" s="7">
        <f t="shared" si="138"/>
        <v>9.0257199999999997</v>
      </c>
      <c r="G1213" s="4" t="e">
        <f t="shared" si="139"/>
        <v>#N/A</v>
      </c>
      <c r="H1213" s="2" t="e">
        <f t="shared" si="140"/>
        <v>#N/A</v>
      </c>
      <c r="J1213" s="2" t="e">
        <f t="shared" ref="J1213:J1241" si="143">H1213-$I$840</f>
        <v>#N/A</v>
      </c>
    </row>
    <row r="1214" spans="1:10" x14ac:dyDescent="0.2">
      <c r="A1214" s="8" t="s">
        <v>13</v>
      </c>
      <c r="B1214" s="66">
        <v>44679</v>
      </c>
      <c r="C1214" s="67">
        <v>1</v>
      </c>
      <c r="D1214" s="3">
        <f t="shared" si="141"/>
        <v>45</v>
      </c>
      <c r="E1214" s="4" t="e">
        <f t="shared" si="137"/>
        <v>#N/A</v>
      </c>
      <c r="F1214" s="7">
        <f t="shared" si="138"/>
        <v>9.2308500000000002</v>
      </c>
      <c r="G1214" s="4" t="e">
        <f t="shared" si="139"/>
        <v>#N/A</v>
      </c>
      <c r="H1214" s="2" t="e">
        <f t="shared" si="140"/>
        <v>#N/A</v>
      </c>
      <c r="J1214" s="2" t="e">
        <f t="shared" si="143"/>
        <v>#N/A</v>
      </c>
    </row>
    <row r="1215" spans="1:10" x14ac:dyDescent="0.2">
      <c r="A1215" s="8" t="s">
        <v>12</v>
      </c>
      <c r="B1215" s="66">
        <v>44678</v>
      </c>
      <c r="C1215" s="67">
        <v>1</v>
      </c>
      <c r="D1215" s="3">
        <f t="shared" si="141"/>
        <v>46</v>
      </c>
      <c r="E1215" s="4" t="e">
        <f t="shared" si="137"/>
        <v>#N/A</v>
      </c>
      <c r="F1215" s="7">
        <f t="shared" si="138"/>
        <v>9.4359800000000007</v>
      </c>
      <c r="G1215" s="4" t="e">
        <f t="shared" si="139"/>
        <v>#N/A</v>
      </c>
      <c r="H1215" s="2" t="e">
        <f t="shared" si="140"/>
        <v>#N/A</v>
      </c>
      <c r="J1215" s="2" t="e">
        <f t="shared" si="143"/>
        <v>#N/A</v>
      </c>
    </row>
    <row r="1216" spans="1:10" x14ac:dyDescent="0.2">
      <c r="A1216" s="8" t="s">
        <v>18</v>
      </c>
      <c r="B1216" s="66">
        <v>44677</v>
      </c>
      <c r="C1216" s="67">
        <v>1</v>
      </c>
      <c r="D1216" s="3">
        <f t="shared" si="141"/>
        <v>47</v>
      </c>
      <c r="E1216" s="4" t="e">
        <f t="shared" si="137"/>
        <v>#N/A</v>
      </c>
      <c r="F1216" s="7">
        <f t="shared" si="138"/>
        <v>9.6411100000000012</v>
      </c>
      <c r="G1216" s="4" t="e">
        <f t="shared" si="139"/>
        <v>#N/A</v>
      </c>
      <c r="H1216" s="2" t="e">
        <f t="shared" si="140"/>
        <v>#N/A</v>
      </c>
      <c r="J1216" s="2" t="e">
        <f t="shared" si="143"/>
        <v>#N/A</v>
      </c>
    </row>
    <row r="1217" spans="1:10" x14ac:dyDescent="0.2">
      <c r="A1217" s="8" t="s">
        <v>17</v>
      </c>
      <c r="B1217" s="66">
        <v>44676</v>
      </c>
      <c r="C1217" s="67">
        <v>1</v>
      </c>
      <c r="D1217" s="3">
        <f t="shared" si="141"/>
        <v>48</v>
      </c>
      <c r="E1217" s="4" t="e">
        <f t="shared" si="137"/>
        <v>#N/A</v>
      </c>
      <c r="F1217" s="7">
        <f t="shared" si="138"/>
        <v>9.8462399999999999</v>
      </c>
      <c r="G1217" s="4" t="e">
        <f t="shared" si="139"/>
        <v>#N/A</v>
      </c>
      <c r="H1217" s="2" t="e">
        <f t="shared" si="140"/>
        <v>#N/A</v>
      </c>
      <c r="J1217" s="2" t="e">
        <f t="shared" si="143"/>
        <v>#N/A</v>
      </c>
    </row>
    <row r="1218" spans="1:10" x14ac:dyDescent="0.2">
      <c r="A1218" s="8" t="s">
        <v>16</v>
      </c>
      <c r="B1218" s="66">
        <v>44675</v>
      </c>
      <c r="C1218" s="67">
        <v>0</v>
      </c>
      <c r="D1218" s="3">
        <f t="shared" si="141"/>
        <v>48</v>
      </c>
      <c r="E1218" s="4" t="e">
        <f t="shared" si="137"/>
        <v>#N/A</v>
      </c>
      <c r="F1218" s="7">
        <f t="shared" si="138"/>
        <v>9.8462399999999999</v>
      </c>
      <c r="G1218" s="4" t="e">
        <f t="shared" si="139"/>
        <v>#N/A</v>
      </c>
      <c r="H1218" s="2" t="e">
        <f t="shared" si="140"/>
        <v>#N/A</v>
      </c>
      <c r="J1218" s="2" t="e">
        <f t="shared" si="143"/>
        <v>#N/A</v>
      </c>
    </row>
    <row r="1219" spans="1:10" x14ac:dyDescent="0.2">
      <c r="A1219" s="8" t="s">
        <v>15</v>
      </c>
      <c r="B1219" s="66">
        <v>44674</v>
      </c>
      <c r="C1219" s="67">
        <v>0</v>
      </c>
      <c r="D1219" s="3">
        <f t="shared" si="141"/>
        <v>48</v>
      </c>
      <c r="E1219" s="4" t="e">
        <f t="shared" si="137"/>
        <v>#N/A</v>
      </c>
      <c r="F1219" s="7">
        <f t="shared" si="138"/>
        <v>9.8462399999999999</v>
      </c>
      <c r="G1219" s="4" t="e">
        <f t="shared" si="139"/>
        <v>#N/A</v>
      </c>
      <c r="H1219" s="2" t="e">
        <f t="shared" si="140"/>
        <v>#N/A</v>
      </c>
      <c r="J1219" s="2" t="e">
        <f t="shared" si="143"/>
        <v>#N/A</v>
      </c>
    </row>
    <row r="1220" spans="1:10" x14ac:dyDescent="0.2">
      <c r="A1220" s="8" t="s">
        <v>14</v>
      </c>
      <c r="B1220" s="66">
        <v>44673</v>
      </c>
      <c r="C1220" s="67">
        <v>0</v>
      </c>
      <c r="D1220" s="3">
        <f t="shared" si="141"/>
        <v>48</v>
      </c>
      <c r="E1220" s="4" t="e">
        <f t="shared" si="137"/>
        <v>#N/A</v>
      </c>
      <c r="F1220" s="7">
        <f t="shared" si="138"/>
        <v>9.8462399999999999</v>
      </c>
      <c r="G1220" s="4" t="e">
        <f t="shared" si="139"/>
        <v>#N/A</v>
      </c>
      <c r="H1220" s="2" t="e">
        <f t="shared" si="140"/>
        <v>#N/A</v>
      </c>
      <c r="J1220" s="2" t="e">
        <f t="shared" si="143"/>
        <v>#N/A</v>
      </c>
    </row>
    <row r="1221" spans="1:10" x14ac:dyDescent="0.2">
      <c r="A1221" s="8" t="s">
        <v>13</v>
      </c>
      <c r="B1221" s="66">
        <v>44672</v>
      </c>
      <c r="C1221" s="67">
        <v>0</v>
      </c>
      <c r="D1221" s="3">
        <f t="shared" si="141"/>
        <v>48</v>
      </c>
      <c r="E1221" s="4" t="e">
        <f t="shared" si="137"/>
        <v>#N/A</v>
      </c>
      <c r="F1221" s="7">
        <f t="shared" si="138"/>
        <v>9.8462399999999999</v>
      </c>
      <c r="G1221" s="4" t="e">
        <f t="shared" si="139"/>
        <v>#N/A</v>
      </c>
      <c r="H1221" s="2" t="e">
        <f t="shared" si="140"/>
        <v>#N/A</v>
      </c>
      <c r="J1221" s="2" t="e">
        <f t="shared" si="143"/>
        <v>#N/A</v>
      </c>
    </row>
    <row r="1222" spans="1:10" x14ac:dyDescent="0.2">
      <c r="A1222" s="8" t="s">
        <v>12</v>
      </c>
      <c r="B1222" s="66">
        <v>44671</v>
      </c>
      <c r="C1222" s="67">
        <v>0</v>
      </c>
      <c r="D1222" s="3">
        <f t="shared" si="141"/>
        <v>48</v>
      </c>
      <c r="E1222" s="4" t="e">
        <f t="shared" si="137"/>
        <v>#N/A</v>
      </c>
      <c r="F1222" s="7">
        <f t="shared" si="138"/>
        <v>9.8462399999999999</v>
      </c>
      <c r="G1222" s="4" t="e">
        <f t="shared" si="139"/>
        <v>#N/A</v>
      </c>
      <c r="H1222" s="2" t="e">
        <f t="shared" si="140"/>
        <v>#N/A</v>
      </c>
      <c r="J1222" s="2" t="e">
        <f t="shared" si="143"/>
        <v>#N/A</v>
      </c>
    </row>
    <row r="1223" spans="1:10" x14ac:dyDescent="0.2">
      <c r="A1223" s="8" t="s">
        <v>18</v>
      </c>
      <c r="B1223" s="66">
        <v>44670</v>
      </c>
      <c r="C1223" s="67">
        <v>0</v>
      </c>
      <c r="D1223" s="3">
        <f t="shared" si="141"/>
        <v>48</v>
      </c>
      <c r="E1223" s="4" t="e">
        <f t="shared" si="137"/>
        <v>#N/A</v>
      </c>
      <c r="F1223" s="7">
        <f t="shared" si="138"/>
        <v>9.8462399999999999</v>
      </c>
      <c r="G1223" s="4" t="e">
        <f t="shared" si="139"/>
        <v>#N/A</v>
      </c>
      <c r="H1223" s="2" t="e">
        <f t="shared" si="140"/>
        <v>#N/A</v>
      </c>
      <c r="J1223" s="2" t="e">
        <f t="shared" si="143"/>
        <v>#N/A</v>
      </c>
    </row>
    <row r="1224" spans="1:10" x14ac:dyDescent="0.2">
      <c r="A1224" s="8" t="s">
        <v>17</v>
      </c>
      <c r="B1224" s="66">
        <v>44669</v>
      </c>
      <c r="C1224" s="67">
        <v>0</v>
      </c>
      <c r="D1224" s="3">
        <f t="shared" si="141"/>
        <v>48</v>
      </c>
      <c r="E1224" s="4" t="e">
        <f t="shared" si="137"/>
        <v>#N/A</v>
      </c>
      <c r="F1224" s="7">
        <f t="shared" si="138"/>
        <v>9.8462399999999999</v>
      </c>
      <c r="G1224" s="4" t="e">
        <f t="shared" si="139"/>
        <v>#N/A</v>
      </c>
      <c r="H1224" s="2" t="e">
        <f t="shared" si="140"/>
        <v>#N/A</v>
      </c>
      <c r="J1224" s="2" t="e">
        <f t="shared" si="143"/>
        <v>#N/A</v>
      </c>
    </row>
    <row r="1225" spans="1:10" x14ac:dyDescent="0.2">
      <c r="A1225" s="8" t="s">
        <v>16</v>
      </c>
      <c r="B1225" s="66">
        <v>44668</v>
      </c>
      <c r="C1225" s="67">
        <v>0</v>
      </c>
      <c r="D1225" s="3">
        <f t="shared" si="141"/>
        <v>48</v>
      </c>
      <c r="E1225" s="4" t="e">
        <f t="shared" si="137"/>
        <v>#N/A</v>
      </c>
      <c r="F1225" s="7">
        <f t="shared" si="138"/>
        <v>9.8462399999999999</v>
      </c>
      <c r="G1225" s="4" t="e">
        <f t="shared" si="139"/>
        <v>#N/A</v>
      </c>
      <c r="H1225" s="2" t="e">
        <f t="shared" si="140"/>
        <v>#N/A</v>
      </c>
      <c r="J1225" s="2" t="e">
        <f t="shared" si="143"/>
        <v>#N/A</v>
      </c>
    </row>
    <row r="1226" spans="1:10" x14ac:dyDescent="0.2">
      <c r="A1226" s="8" t="s">
        <v>15</v>
      </c>
      <c r="B1226" s="66">
        <v>44667</v>
      </c>
      <c r="C1226" s="67">
        <v>0</v>
      </c>
      <c r="D1226" s="3">
        <f t="shared" si="141"/>
        <v>48</v>
      </c>
      <c r="E1226" s="4" t="e">
        <f t="shared" si="137"/>
        <v>#N/A</v>
      </c>
      <c r="F1226" s="7">
        <f t="shared" si="138"/>
        <v>9.8462399999999999</v>
      </c>
      <c r="G1226" s="4" t="e">
        <f t="shared" si="139"/>
        <v>#N/A</v>
      </c>
      <c r="H1226" s="2" t="e">
        <f t="shared" si="140"/>
        <v>#N/A</v>
      </c>
      <c r="J1226" s="2" t="e">
        <f t="shared" si="143"/>
        <v>#N/A</v>
      </c>
    </row>
    <row r="1227" spans="1:10" x14ac:dyDescent="0.2">
      <c r="A1227" s="8" t="s">
        <v>14</v>
      </c>
      <c r="B1227" s="66">
        <v>44666</v>
      </c>
      <c r="C1227" s="67">
        <v>0</v>
      </c>
      <c r="D1227" s="3">
        <f t="shared" si="141"/>
        <v>48</v>
      </c>
      <c r="E1227" s="4" t="e">
        <f t="shared" si="137"/>
        <v>#N/A</v>
      </c>
      <c r="F1227" s="7">
        <f t="shared" si="138"/>
        <v>9.8462399999999999</v>
      </c>
      <c r="G1227" s="4" t="e">
        <f t="shared" si="139"/>
        <v>#N/A</v>
      </c>
      <c r="H1227" s="2" t="e">
        <f t="shared" si="140"/>
        <v>#N/A</v>
      </c>
      <c r="J1227" s="2" t="e">
        <f t="shared" si="143"/>
        <v>#N/A</v>
      </c>
    </row>
    <row r="1228" spans="1:10" x14ac:dyDescent="0.2">
      <c r="A1228" s="8" t="s">
        <v>13</v>
      </c>
      <c r="B1228" s="66">
        <v>44665</v>
      </c>
      <c r="C1228" s="67">
        <v>0</v>
      </c>
      <c r="D1228" s="3">
        <f t="shared" si="141"/>
        <v>48</v>
      </c>
      <c r="E1228" s="4" t="e">
        <f t="shared" si="137"/>
        <v>#N/A</v>
      </c>
      <c r="F1228" s="7">
        <f t="shared" si="138"/>
        <v>9.8462399999999999</v>
      </c>
      <c r="G1228" s="4" t="e">
        <f t="shared" si="139"/>
        <v>#N/A</v>
      </c>
      <c r="H1228" s="2" t="e">
        <f t="shared" si="140"/>
        <v>#N/A</v>
      </c>
      <c r="J1228" s="2" t="e">
        <f t="shared" si="143"/>
        <v>#N/A</v>
      </c>
    </row>
    <row r="1229" spans="1:10" x14ac:dyDescent="0.2">
      <c r="A1229" s="8" t="s">
        <v>12</v>
      </c>
      <c r="B1229" s="66">
        <v>44664</v>
      </c>
      <c r="C1229" s="67">
        <v>0</v>
      </c>
      <c r="D1229" s="3">
        <f t="shared" si="141"/>
        <v>48</v>
      </c>
      <c r="E1229" s="4" t="e">
        <f t="shared" si="137"/>
        <v>#N/A</v>
      </c>
      <c r="F1229" s="7">
        <f t="shared" si="138"/>
        <v>9.8462399999999999</v>
      </c>
      <c r="G1229" s="4" t="e">
        <f t="shared" si="139"/>
        <v>#N/A</v>
      </c>
      <c r="H1229" s="2" t="e">
        <f t="shared" si="140"/>
        <v>#N/A</v>
      </c>
      <c r="J1229" s="2" t="e">
        <f t="shared" si="143"/>
        <v>#N/A</v>
      </c>
    </row>
    <row r="1230" spans="1:10" x14ac:dyDescent="0.2">
      <c r="A1230" s="8" t="s">
        <v>18</v>
      </c>
      <c r="B1230" s="66">
        <v>44663</v>
      </c>
      <c r="C1230" s="67">
        <v>0</v>
      </c>
      <c r="D1230" s="3">
        <f t="shared" si="141"/>
        <v>48</v>
      </c>
      <c r="E1230" s="4" t="e">
        <f t="shared" si="137"/>
        <v>#N/A</v>
      </c>
      <c r="F1230" s="7">
        <f t="shared" si="138"/>
        <v>9.8462399999999999</v>
      </c>
      <c r="G1230" s="4" t="e">
        <f t="shared" si="139"/>
        <v>#N/A</v>
      </c>
      <c r="H1230" s="2" t="e">
        <f t="shared" si="140"/>
        <v>#N/A</v>
      </c>
      <c r="J1230" s="2" t="e">
        <f t="shared" si="143"/>
        <v>#N/A</v>
      </c>
    </row>
    <row r="1231" spans="1:10" x14ac:dyDescent="0.2">
      <c r="A1231" s="8" t="s">
        <v>17</v>
      </c>
      <c r="B1231" s="66">
        <v>44662</v>
      </c>
      <c r="C1231" s="67">
        <v>0</v>
      </c>
      <c r="D1231" s="3">
        <f t="shared" si="141"/>
        <v>48</v>
      </c>
      <c r="E1231" s="4" t="e">
        <f t="shared" si="137"/>
        <v>#N/A</v>
      </c>
      <c r="F1231" s="7">
        <f t="shared" si="138"/>
        <v>9.8462399999999999</v>
      </c>
      <c r="G1231" s="4" t="e">
        <f t="shared" si="139"/>
        <v>#N/A</v>
      </c>
      <c r="H1231" s="2" t="e">
        <f t="shared" si="140"/>
        <v>#N/A</v>
      </c>
      <c r="J1231" s="2" t="e">
        <f t="shared" si="143"/>
        <v>#N/A</v>
      </c>
    </row>
    <row r="1232" spans="1:10" x14ac:dyDescent="0.2">
      <c r="A1232" s="8" t="s">
        <v>16</v>
      </c>
      <c r="B1232" s="66">
        <v>44661</v>
      </c>
      <c r="C1232" s="67">
        <v>0</v>
      </c>
      <c r="D1232" s="3">
        <f t="shared" si="141"/>
        <v>48</v>
      </c>
      <c r="E1232" s="4" t="e">
        <f t="shared" si="137"/>
        <v>#N/A</v>
      </c>
      <c r="F1232" s="7">
        <f t="shared" si="138"/>
        <v>9.8462399999999999</v>
      </c>
      <c r="G1232" s="4" t="e">
        <f t="shared" si="139"/>
        <v>#N/A</v>
      </c>
      <c r="H1232" s="2" t="e">
        <f t="shared" si="140"/>
        <v>#N/A</v>
      </c>
      <c r="J1232" s="2" t="e">
        <f t="shared" si="143"/>
        <v>#N/A</v>
      </c>
    </row>
    <row r="1233" spans="1:10" x14ac:dyDescent="0.2">
      <c r="A1233" s="8" t="s">
        <v>15</v>
      </c>
      <c r="B1233" s="66">
        <v>44660</v>
      </c>
      <c r="C1233" s="67">
        <v>0</v>
      </c>
      <c r="D1233" s="3">
        <f t="shared" si="141"/>
        <v>48</v>
      </c>
      <c r="E1233" s="4" t="e">
        <f t="shared" ref="E1233:E1296" si="144">D1233/235*$C$1</f>
        <v>#N/A</v>
      </c>
      <c r="F1233" s="7">
        <f t="shared" ref="F1233:F1296" si="145">D1233*0.20513</f>
        <v>9.8462399999999999</v>
      </c>
      <c r="G1233" s="4" t="e">
        <f t="shared" ref="G1233:G1296" si="146">F1233/235*$C$1</f>
        <v>#N/A</v>
      </c>
      <c r="H1233" s="2" t="e">
        <f t="shared" ref="H1233:H1296" si="147">E1233+G1233</f>
        <v>#N/A</v>
      </c>
      <c r="J1233" s="2" t="e">
        <f t="shared" si="143"/>
        <v>#N/A</v>
      </c>
    </row>
    <row r="1234" spans="1:10" x14ac:dyDescent="0.2">
      <c r="A1234" s="8" t="s">
        <v>14</v>
      </c>
      <c r="B1234" s="66">
        <v>44659</v>
      </c>
      <c r="C1234" s="67">
        <v>1</v>
      </c>
      <c r="D1234" s="3">
        <f t="shared" ref="D1234:D1297" si="148">D1233+C1234</f>
        <v>49</v>
      </c>
      <c r="E1234" s="4" t="e">
        <f t="shared" si="144"/>
        <v>#N/A</v>
      </c>
      <c r="F1234" s="7">
        <f t="shared" si="145"/>
        <v>10.05137</v>
      </c>
      <c r="G1234" s="4" t="e">
        <f t="shared" si="146"/>
        <v>#N/A</v>
      </c>
      <c r="H1234" s="2" t="e">
        <f t="shared" si="147"/>
        <v>#N/A</v>
      </c>
      <c r="J1234" s="2" t="e">
        <f t="shared" si="143"/>
        <v>#N/A</v>
      </c>
    </row>
    <row r="1235" spans="1:10" x14ac:dyDescent="0.2">
      <c r="A1235" s="8" t="s">
        <v>13</v>
      </c>
      <c r="B1235" s="66">
        <v>44658</v>
      </c>
      <c r="C1235" s="67">
        <v>1</v>
      </c>
      <c r="D1235" s="3">
        <f t="shared" si="148"/>
        <v>50</v>
      </c>
      <c r="E1235" s="4" t="e">
        <f t="shared" si="144"/>
        <v>#N/A</v>
      </c>
      <c r="F1235" s="7">
        <f t="shared" si="145"/>
        <v>10.256500000000001</v>
      </c>
      <c r="G1235" s="4" t="e">
        <f t="shared" si="146"/>
        <v>#N/A</v>
      </c>
      <c r="H1235" s="2" t="e">
        <f t="shared" si="147"/>
        <v>#N/A</v>
      </c>
      <c r="J1235" s="2" t="e">
        <f t="shared" si="143"/>
        <v>#N/A</v>
      </c>
    </row>
    <row r="1236" spans="1:10" x14ac:dyDescent="0.2">
      <c r="A1236" s="8" t="s">
        <v>12</v>
      </c>
      <c r="B1236" s="66">
        <v>44657</v>
      </c>
      <c r="C1236" s="67">
        <v>1</v>
      </c>
      <c r="D1236" s="3">
        <f t="shared" si="148"/>
        <v>51</v>
      </c>
      <c r="E1236" s="4" t="e">
        <f t="shared" si="144"/>
        <v>#N/A</v>
      </c>
      <c r="F1236" s="7">
        <f t="shared" si="145"/>
        <v>10.46163</v>
      </c>
      <c r="G1236" s="4" t="e">
        <f t="shared" si="146"/>
        <v>#N/A</v>
      </c>
      <c r="H1236" s="2" t="e">
        <f t="shared" si="147"/>
        <v>#N/A</v>
      </c>
      <c r="J1236" s="2" t="e">
        <f t="shared" si="143"/>
        <v>#N/A</v>
      </c>
    </row>
    <row r="1237" spans="1:10" x14ac:dyDescent="0.2">
      <c r="A1237" s="8" t="s">
        <v>18</v>
      </c>
      <c r="B1237" s="66">
        <v>44656</v>
      </c>
      <c r="C1237" s="67">
        <v>1</v>
      </c>
      <c r="D1237" s="3">
        <f t="shared" si="148"/>
        <v>52</v>
      </c>
      <c r="E1237" s="4" t="e">
        <f t="shared" si="144"/>
        <v>#N/A</v>
      </c>
      <c r="F1237" s="7">
        <f t="shared" si="145"/>
        <v>10.66676</v>
      </c>
      <c r="G1237" s="4" t="e">
        <f t="shared" si="146"/>
        <v>#N/A</v>
      </c>
      <c r="H1237" s="2" t="e">
        <f t="shared" si="147"/>
        <v>#N/A</v>
      </c>
      <c r="J1237" s="2" t="e">
        <f t="shared" si="143"/>
        <v>#N/A</v>
      </c>
    </row>
    <row r="1238" spans="1:10" x14ac:dyDescent="0.2">
      <c r="A1238" s="8" t="s">
        <v>17</v>
      </c>
      <c r="B1238" s="66">
        <v>44655</v>
      </c>
      <c r="C1238" s="67">
        <v>1</v>
      </c>
      <c r="D1238" s="3">
        <f t="shared" si="148"/>
        <v>53</v>
      </c>
      <c r="E1238" s="4" t="e">
        <f t="shared" si="144"/>
        <v>#N/A</v>
      </c>
      <c r="F1238" s="7">
        <f t="shared" si="145"/>
        <v>10.87189</v>
      </c>
      <c r="G1238" s="4" t="e">
        <f t="shared" si="146"/>
        <v>#N/A</v>
      </c>
      <c r="H1238" s="2" t="e">
        <f t="shared" si="147"/>
        <v>#N/A</v>
      </c>
      <c r="J1238" s="2" t="e">
        <f t="shared" si="143"/>
        <v>#N/A</v>
      </c>
    </row>
    <row r="1239" spans="1:10" x14ac:dyDescent="0.2">
      <c r="A1239" s="8" t="s">
        <v>16</v>
      </c>
      <c r="B1239" s="66">
        <v>44654</v>
      </c>
      <c r="C1239" s="67">
        <v>0</v>
      </c>
      <c r="D1239" s="3">
        <f t="shared" si="148"/>
        <v>53</v>
      </c>
      <c r="E1239" s="4" t="e">
        <f t="shared" si="144"/>
        <v>#N/A</v>
      </c>
      <c r="F1239" s="7">
        <f t="shared" si="145"/>
        <v>10.87189</v>
      </c>
      <c r="G1239" s="4" t="e">
        <f t="shared" si="146"/>
        <v>#N/A</v>
      </c>
      <c r="H1239" s="2" t="e">
        <f t="shared" si="147"/>
        <v>#N/A</v>
      </c>
      <c r="J1239" s="2" t="e">
        <f t="shared" si="143"/>
        <v>#N/A</v>
      </c>
    </row>
    <row r="1240" spans="1:10" x14ac:dyDescent="0.2">
      <c r="A1240" s="8" t="s">
        <v>15</v>
      </c>
      <c r="B1240" s="66">
        <v>44653</v>
      </c>
      <c r="C1240" s="67">
        <v>0</v>
      </c>
      <c r="D1240" s="3">
        <f t="shared" si="148"/>
        <v>53</v>
      </c>
      <c r="E1240" s="4" t="e">
        <f t="shared" si="144"/>
        <v>#N/A</v>
      </c>
      <c r="F1240" s="7">
        <f t="shared" si="145"/>
        <v>10.87189</v>
      </c>
      <c r="G1240" s="4" t="e">
        <f t="shared" si="146"/>
        <v>#N/A</v>
      </c>
      <c r="H1240" s="2" t="e">
        <f t="shared" si="147"/>
        <v>#N/A</v>
      </c>
      <c r="J1240" s="2" t="e">
        <f t="shared" si="143"/>
        <v>#N/A</v>
      </c>
    </row>
    <row r="1241" spans="1:10" x14ac:dyDescent="0.2">
      <c r="A1241" s="8" t="s">
        <v>14</v>
      </c>
      <c r="B1241" s="66">
        <v>44652</v>
      </c>
      <c r="C1241" s="67">
        <v>1</v>
      </c>
      <c r="D1241" s="3">
        <f t="shared" si="148"/>
        <v>54</v>
      </c>
      <c r="E1241" s="4" t="e">
        <f t="shared" si="144"/>
        <v>#N/A</v>
      </c>
      <c r="F1241" s="7">
        <f t="shared" si="145"/>
        <v>11.077020000000001</v>
      </c>
      <c r="G1241" s="4" t="e">
        <f t="shared" si="146"/>
        <v>#N/A</v>
      </c>
      <c r="H1241" s="2" t="e">
        <f t="shared" si="147"/>
        <v>#N/A</v>
      </c>
      <c r="J1241" s="2" t="e">
        <f t="shared" si="143"/>
        <v>#N/A</v>
      </c>
    </row>
    <row r="1242" spans="1:10" x14ac:dyDescent="0.2">
      <c r="A1242" s="8" t="s">
        <v>13</v>
      </c>
      <c r="B1242" s="66">
        <v>44651</v>
      </c>
      <c r="C1242" s="67">
        <v>1</v>
      </c>
      <c r="D1242" s="3">
        <f t="shared" si="148"/>
        <v>55</v>
      </c>
      <c r="E1242" s="4" t="e">
        <f t="shared" si="144"/>
        <v>#N/A</v>
      </c>
      <c r="F1242" s="7">
        <f t="shared" si="145"/>
        <v>11.28215</v>
      </c>
      <c r="G1242" s="4" t="e">
        <f t="shared" si="146"/>
        <v>#N/A</v>
      </c>
      <c r="H1242" s="2" t="e">
        <f t="shared" si="147"/>
        <v>#N/A</v>
      </c>
      <c r="I1242" s="2" t="e">
        <f>$C$1/12*4.5</f>
        <v>#N/A</v>
      </c>
      <c r="J1242" s="2" t="e">
        <f>H1242-$I$870</f>
        <v>#N/A</v>
      </c>
    </row>
    <row r="1243" spans="1:10" x14ac:dyDescent="0.2">
      <c r="A1243" s="8" t="s">
        <v>12</v>
      </c>
      <c r="B1243" s="66">
        <v>44650</v>
      </c>
      <c r="C1243" s="67">
        <v>1</v>
      </c>
      <c r="D1243" s="3">
        <f t="shared" si="148"/>
        <v>56</v>
      </c>
      <c r="E1243" s="4" t="e">
        <f t="shared" si="144"/>
        <v>#N/A</v>
      </c>
      <c r="F1243" s="7">
        <f t="shared" si="145"/>
        <v>11.48728</v>
      </c>
      <c r="G1243" s="4" t="e">
        <f t="shared" si="146"/>
        <v>#N/A</v>
      </c>
      <c r="H1243" s="2" t="e">
        <f t="shared" si="147"/>
        <v>#N/A</v>
      </c>
      <c r="J1243" s="2" t="e">
        <f t="shared" ref="J1243:J1272" si="149">H1243-$I$870</f>
        <v>#N/A</v>
      </c>
    </row>
    <row r="1244" spans="1:10" x14ac:dyDescent="0.2">
      <c r="A1244" s="8" t="s">
        <v>18</v>
      </c>
      <c r="B1244" s="66">
        <v>44649</v>
      </c>
      <c r="C1244" s="67">
        <v>1</v>
      </c>
      <c r="D1244" s="3">
        <f t="shared" si="148"/>
        <v>57</v>
      </c>
      <c r="E1244" s="4" t="e">
        <f t="shared" si="144"/>
        <v>#N/A</v>
      </c>
      <c r="F1244" s="7">
        <f t="shared" si="145"/>
        <v>11.692410000000001</v>
      </c>
      <c r="G1244" s="4" t="e">
        <f t="shared" si="146"/>
        <v>#N/A</v>
      </c>
      <c r="H1244" s="2" t="e">
        <f t="shared" si="147"/>
        <v>#N/A</v>
      </c>
      <c r="J1244" s="2" t="e">
        <f t="shared" si="149"/>
        <v>#N/A</v>
      </c>
    </row>
    <row r="1245" spans="1:10" x14ac:dyDescent="0.2">
      <c r="A1245" s="8" t="s">
        <v>17</v>
      </c>
      <c r="B1245" s="66">
        <v>44648</v>
      </c>
      <c r="C1245" s="67">
        <v>1</v>
      </c>
      <c r="D1245" s="3">
        <f t="shared" si="148"/>
        <v>58</v>
      </c>
      <c r="E1245" s="4" t="e">
        <f t="shared" si="144"/>
        <v>#N/A</v>
      </c>
      <c r="F1245" s="7">
        <f t="shared" si="145"/>
        <v>11.897540000000001</v>
      </c>
      <c r="G1245" s="4" t="e">
        <f t="shared" si="146"/>
        <v>#N/A</v>
      </c>
      <c r="H1245" s="2" t="e">
        <f t="shared" si="147"/>
        <v>#N/A</v>
      </c>
      <c r="J1245" s="2" t="e">
        <f t="shared" si="149"/>
        <v>#N/A</v>
      </c>
    </row>
    <row r="1246" spans="1:10" x14ac:dyDescent="0.2">
      <c r="A1246" s="8" t="s">
        <v>16</v>
      </c>
      <c r="B1246" s="66">
        <v>44647</v>
      </c>
      <c r="C1246" s="67">
        <v>0</v>
      </c>
      <c r="D1246" s="3">
        <f t="shared" si="148"/>
        <v>58</v>
      </c>
      <c r="E1246" s="4" t="e">
        <f t="shared" si="144"/>
        <v>#N/A</v>
      </c>
      <c r="F1246" s="7">
        <f t="shared" si="145"/>
        <v>11.897540000000001</v>
      </c>
      <c r="G1246" s="4" t="e">
        <f t="shared" si="146"/>
        <v>#N/A</v>
      </c>
      <c r="H1246" s="2" t="e">
        <f t="shared" si="147"/>
        <v>#N/A</v>
      </c>
      <c r="J1246" s="2" t="e">
        <f t="shared" si="149"/>
        <v>#N/A</v>
      </c>
    </row>
    <row r="1247" spans="1:10" x14ac:dyDescent="0.2">
      <c r="A1247" s="8" t="s">
        <v>15</v>
      </c>
      <c r="B1247" s="66">
        <v>44646</v>
      </c>
      <c r="C1247" s="67">
        <v>0</v>
      </c>
      <c r="D1247" s="3">
        <f t="shared" si="148"/>
        <v>58</v>
      </c>
      <c r="E1247" s="4" t="e">
        <f t="shared" si="144"/>
        <v>#N/A</v>
      </c>
      <c r="F1247" s="7">
        <f t="shared" si="145"/>
        <v>11.897540000000001</v>
      </c>
      <c r="G1247" s="4" t="e">
        <f t="shared" si="146"/>
        <v>#N/A</v>
      </c>
      <c r="H1247" s="2" t="e">
        <f t="shared" si="147"/>
        <v>#N/A</v>
      </c>
      <c r="J1247" s="2" t="e">
        <f t="shared" si="149"/>
        <v>#N/A</v>
      </c>
    </row>
    <row r="1248" spans="1:10" x14ac:dyDescent="0.2">
      <c r="A1248" s="8" t="s">
        <v>14</v>
      </c>
      <c r="B1248" s="66">
        <v>44645</v>
      </c>
      <c r="C1248" s="67">
        <v>1</v>
      </c>
      <c r="D1248" s="3">
        <f t="shared" si="148"/>
        <v>59</v>
      </c>
      <c r="E1248" s="4" t="e">
        <f t="shared" si="144"/>
        <v>#N/A</v>
      </c>
      <c r="F1248" s="7">
        <f t="shared" si="145"/>
        <v>12.10267</v>
      </c>
      <c r="G1248" s="4" t="e">
        <f t="shared" si="146"/>
        <v>#N/A</v>
      </c>
      <c r="H1248" s="2" t="e">
        <f t="shared" si="147"/>
        <v>#N/A</v>
      </c>
      <c r="J1248" s="2" t="e">
        <f t="shared" si="149"/>
        <v>#N/A</v>
      </c>
    </row>
    <row r="1249" spans="1:10" x14ac:dyDescent="0.2">
      <c r="A1249" s="8" t="s">
        <v>13</v>
      </c>
      <c r="B1249" s="66">
        <v>44644</v>
      </c>
      <c r="C1249" s="67">
        <v>1</v>
      </c>
      <c r="D1249" s="3">
        <f t="shared" si="148"/>
        <v>60</v>
      </c>
      <c r="E1249" s="4" t="e">
        <f t="shared" si="144"/>
        <v>#N/A</v>
      </c>
      <c r="F1249" s="7">
        <f t="shared" si="145"/>
        <v>12.3078</v>
      </c>
      <c r="G1249" s="4" t="e">
        <f t="shared" si="146"/>
        <v>#N/A</v>
      </c>
      <c r="H1249" s="2" t="e">
        <f t="shared" si="147"/>
        <v>#N/A</v>
      </c>
      <c r="J1249" s="2" t="e">
        <f t="shared" si="149"/>
        <v>#N/A</v>
      </c>
    </row>
    <row r="1250" spans="1:10" x14ac:dyDescent="0.2">
      <c r="A1250" s="8" t="s">
        <v>12</v>
      </c>
      <c r="B1250" s="66">
        <v>44643</v>
      </c>
      <c r="C1250" s="67">
        <v>1</v>
      </c>
      <c r="D1250" s="3">
        <f t="shared" si="148"/>
        <v>61</v>
      </c>
      <c r="E1250" s="4" t="e">
        <f t="shared" si="144"/>
        <v>#N/A</v>
      </c>
      <c r="F1250" s="7">
        <f t="shared" si="145"/>
        <v>12.512930000000001</v>
      </c>
      <c r="G1250" s="4" t="e">
        <f t="shared" si="146"/>
        <v>#N/A</v>
      </c>
      <c r="H1250" s="2" t="e">
        <f t="shared" si="147"/>
        <v>#N/A</v>
      </c>
      <c r="J1250" s="2" t="e">
        <f t="shared" si="149"/>
        <v>#N/A</v>
      </c>
    </row>
    <row r="1251" spans="1:10" x14ac:dyDescent="0.2">
      <c r="A1251" s="8" t="s">
        <v>18</v>
      </c>
      <c r="B1251" s="66">
        <v>44642</v>
      </c>
      <c r="C1251" s="67">
        <v>1</v>
      </c>
      <c r="D1251" s="3">
        <f t="shared" si="148"/>
        <v>62</v>
      </c>
      <c r="E1251" s="4" t="e">
        <f t="shared" si="144"/>
        <v>#N/A</v>
      </c>
      <c r="F1251" s="7">
        <f t="shared" si="145"/>
        <v>12.718060000000001</v>
      </c>
      <c r="G1251" s="4" t="e">
        <f t="shared" si="146"/>
        <v>#N/A</v>
      </c>
      <c r="H1251" s="2" t="e">
        <f t="shared" si="147"/>
        <v>#N/A</v>
      </c>
      <c r="J1251" s="2" t="e">
        <f t="shared" si="149"/>
        <v>#N/A</v>
      </c>
    </row>
    <row r="1252" spans="1:10" x14ac:dyDescent="0.2">
      <c r="A1252" s="8" t="s">
        <v>17</v>
      </c>
      <c r="B1252" s="66">
        <v>44641</v>
      </c>
      <c r="C1252" s="67">
        <v>1</v>
      </c>
      <c r="D1252" s="3">
        <f t="shared" si="148"/>
        <v>63</v>
      </c>
      <c r="E1252" s="4" t="e">
        <f t="shared" si="144"/>
        <v>#N/A</v>
      </c>
      <c r="F1252" s="7">
        <f t="shared" si="145"/>
        <v>12.92319</v>
      </c>
      <c r="G1252" s="4" t="e">
        <f t="shared" si="146"/>
        <v>#N/A</v>
      </c>
      <c r="H1252" s="2" t="e">
        <f t="shared" si="147"/>
        <v>#N/A</v>
      </c>
      <c r="J1252" s="2" t="e">
        <f t="shared" si="149"/>
        <v>#N/A</v>
      </c>
    </row>
    <row r="1253" spans="1:10" x14ac:dyDescent="0.2">
      <c r="A1253" s="8" t="s">
        <v>16</v>
      </c>
      <c r="B1253" s="66">
        <v>44640</v>
      </c>
      <c r="C1253" s="67">
        <v>0</v>
      </c>
      <c r="D1253" s="3">
        <f t="shared" si="148"/>
        <v>63</v>
      </c>
      <c r="E1253" s="4" t="e">
        <f t="shared" si="144"/>
        <v>#N/A</v>
      </c>
      <c r="F1253" s="7">
        <f t="shared" si="145"/>
        <v>12.92319</v>
      </c>
      <c r="G1253" s="4" t="e">
        <f t="shared" si="146"/>
        <v>#N/A</v>
      </c>
      <c r="H1253" s="2" t="e">
        <f t="shared" si="147"/>
        <v>#N/A</v>
      </c>
      <c r="J1253" s="2" t="e">
        <f t="shared" si="149"/>
        <v>#N/A</v>
      </c>
    </row>
    <row r="1254" spans="1:10" x14ac:dyDescent="0.2">
      <c r="A1254" s="8" t="s">
        <v>15</v>
      </c>
      <c r="B1254" s="66">
        <v>44639</v>
      </c>
      <c r="C1254" s="67">
        <v>0</v>
      </c>
      <c r="D1254" s="3">
        <f t="shared" si="148"/>
        <v>63</v>
      </c>
      <c r="E1254" s="4" t="e">
        <f t="shared" si="144"/>
        <v>#N/A</v>
      </c>
      <c r="F1254" s="7">
        <f t="shared" si="145"/>
        <v>12.92319</v>
      </c>
      <c r="G1254" s="4" t="e">
        <f t="shared" si="146"/>
        <v>#N/A</v>
      </c>
      <c r="H1254" s="2" t="e">
        <f t="shared" si="147"/>
        <v>#N/A</v>
      </c>
      <c r="J1254" s="2" t="e">
        <f t="shared" si="149"/>
        <v>#N/A</v>
      </c>
    </row>
    <row r="1255" spans="1:10" x14ac:dyDescent="0.2">
      <c r="A1255" s="8" t="s">
        <v>14</v>
      </c>
      <c r="B1255" s="66">
        <v>44638</v>
      </c>
      <c r="C1255" s="67">
        <v>1</v>
      </c>
      <c r="D1255" s="3">
        <f t="shared" si="148"/>
        <v>64</v>
      </c>
      <c r="E1255" s="4" t="e">
        <f t="shared" si="144"/>
        <v>#N/A</v>
      </c>
      <c r="F1255" s="7">
        <f t="shared" si="145"/>
        <v>13.12832</v>
      </c>
      <c r="G1255" s="4" t="e">
        <f t="shared" si="146"/>
        <v>#N/A</v>
      </c>
      <c r="H1255" s="2" t="e">
        <f t="shared" si="147"/>
        <v>#N/A</v>
      </c>
      <c r="J1255" s="2" t="e">
        <f t="shared" si="149"/>
        <v>#N/A</v>
      </c>
    </row>
    <row r="1256" spans="1:10" x14ac:dyDescent="0.2">
      <c r="A1256" s="8" t="s">
        <v>13</v>
      </c>
      <c r="B1256" s="66">
        <v>44637</v>
      </c>
      <c r="C1256" s="67">
        <v>1</v>
      </c>
      <c r="D1256" s="3">
        <f t="shared" si="148"/>
        <v>65</v>
      </c>
      <c r="E1256" s="4" t="e">
        <f t="shared" si="144"/>
        <v>#N/A</v>
      </c>
      <c r="F1256" s="7">
        <f t="shared" si="145"/>
        <v>13.333450000000001</v>
      </c>
      <c r="G1256" s="4" t="e">
        <f t="shared" si="146"/>
        <v>#N/A</v>
      </c>
      <c r="H1256" s="2" t="e">
        <f t="shared" si="147"/>
        <v>#N/A</v>
      </c>
      <c r="J1256" s="2" t="e">
        <f t="shared" si="149"/>
        <v>#N/A</v>
      </c>
    </row>
    <row r="1257" spans="1:10" x14ac:dyDescent="0.2">
      <c r="A1257" s="8" t="s">
        <v>12</v>
      </c>
      <c r="B1257" s="66">
        <v>44636</v>
      </c>
      <c r="C1257" s="67">
        <v>1</v>
      </c>
      <c r="D1257" s="3">
        <f t="shared" si="148"/>
        <v>66</v>
      </c>
      <c r="E1257" s="4" t="e">
        <f t="shared" si="144"/>
        <v>#N/A</v>
      </c>
      <c r="F1257" s="7">
        <f t="shared" si="145"/>
        <v>13.53858</v>
      </c>
      <c r="G1257" s="4" t="e">
        <f t="shared" si="146"/>
        <v>#N/A</v>
      </c>
      <c r="H1257" s="2" t="e">
        <f t="shared" si="147"/>
        <v>#N/A</v>
      </c>
      <c r="J1257" s="2" t="e">
        <f t="shared" si="149"/>
        <v>#N/A</v>
      </c>
    </row>
    <row r="1258" spans="1:10" x14ac:dyDescent="0.2">
      <c r="A1258" s="8" t="s">
        <v>18</v>
      </c>
      <c r="B1258" s="66">
        <v>44635</v>
      </c>
      <c r="C1258" s="67">
        <v>1</v>
      </c>
      <c r="D1258" s="3">
        <f t="shared" si="148"/>
        <v>67</v>
      </c>
      <c r="E1258" s="4" t="e">
        <f t="shared" si="144"/>
        <v>#N/A</v>
      </c>
      <c r="F1258" s="7">
        <f t="shared" si="145"/>
        <v>13.74371</v>
      </c>
      <c r="G1258" s="4" t="e">
        <f t="shared" si="146"/>
        <v>#N/A</v>
      </c>
      <c r="H1258" s="2" t="e">
        <f t="shared" si="147"/>
        <v>#N/A</v>
      </c>
      <c r="J1258" s="2" t="e">
        <f t="shared" si="149"/>
        <v>#N/A</v>
      </c>
    </row>
    <row r="1259" spans="1:10" x14ac:dyDescent="0.2">
      <c r="A1259" s="8" t="s">
        <v>17</v>
      </c>
      <c r="B1259" s="66">
        <v>44634</v>
      </c>
      <c r="C1259" s="67">
        <v>1</v>
      </c>
      <c r="D1259" s="3">
        <f t="shared" si="148"/>
        <v>68</v>
      </c>
      <c r="E1259" s="4" t="e">
        <f t="shared" si="144"/>
        <v>#N/A</v>
      </c>
      <c r="F1259" s="7">
        <f t="shared" si="145"/>
        <v>13.948840000000001</v>
      </c>
      <c r="G1259" s="4" t="e">
        <f t="shared" si="146"/>
        <v>#N/A</v>
      </c>
      <c r="H1259" s="2" t="e">
        <f t="shared" si="147"/>
        <v>#N/A</v>
      </c>
      <c r="J1259" s="2" t="e">
        <f t="shared" si="149"/>
        <v>#N/A</v>
      </c>
    </row>
    <row r="1260" spans="1:10" x14ac:dyDescent="0.2">
      <c r="A1260" s="8" t="s">
        <v>16</v>
      </c>
      <c r="B1260" s="66">
        <v>44633</v>
      </c>
      <c r="C1260" s="67">
        <v>0</v>
      </c>
      <c r="D1260" s="3">
        <f t="shared" si="148"/>
        <v>68</v>
      </c>
      <c r="E1260" s="4" t="e">
        <f t="shared" si="144"/>
        <v>#N/A</v>
      </c>
      <c r="F1260" s="7">
        <f t="shared" si="145"/>
        <v>13.948840000000001</v>
      </c>
      <c r="G1260" s="4" t="e">
        <f t="shared" si="146"/>
        <v>#N/A</v>
      </c>
      <c r="H1260" s="2" t="e">
        <f t="shared" si="147"/>
        <v>#N/A</v>
      </c>
      <c r="J1260" s="2" t="e">
        <f t="shared" si="149"/>
        <v>#N/A</v>
      </c>
    </row>
    <row r="1261" spans="1:10" x14ac:dyDescent="0.2">
      <c r="A1261" s="8" t="s">
        <v>15</v>
      </c>
      <c r="B1261" s="66">
        <v>44632</v>
      </c>
      <c r="C1261" s="67">
        <v>0</v>
      </c>
      <c r="D1261" s="3">
        <f t="shared" si="148"/>
        <v>68</v>
      </c>
      <c r="E1261" s="4" t="e">
        <f t="shared" si="144"/>
        <v>#N/A</v>
      </c>
      <c r="F1261" s="7">
        <f t="shared" si="145"/>
        <v>13.948840000000001</v>
      </c>
      <c r="G1261" s="4" t="e">
        <f t="shared" si="146"/>
        <v>#N/A</v>
      </c>
      <c r="H1261" s="2" t="e">
        <f t="shared" si="147"/>
        <v>#N/A</v>
      </c>
      <c r="J1261" s="2" t="e">
        <f t="shared" si="149"/>
        <v>#N/A</v>
      </c>
    </row>
    <row r="1262" spans="1:10" x14ac:dyDescent="0.2">
      <c r="A1262" s="8" t="s">
        <v>14</v>
      </c>
      <c r="B1262" s="66">
        <v>44631</v>
      </c>
      <c r="C1262" s="67">
        <v>1</v>
      </c>
      <c r="D1262" s="3">
        <f t="shared" si="148"/>
        <v>69</v>
      </c>
      <c r="E1262" s="4" t="e">
        <f t="shared" si="144"/>
        <v>#N/A</v>
      </c>
      <c r="F1262" s="7">
        <f t="shared" si="145"/>
        <v>14.153970000000001</v>
      </c>
      <c r="G1262" s="4" t="e">
        <f t="shared" si="146"/>
        <v>#N/A</v>
      </c>
      <c r="H1262" s="2" t="e">
        <f t="shared" si="147"/>
        <v>#N/A</v>
      </c>
      <c r="J1262" s="2" t="e">
        <f t="shared" si="149"/>
        <v>#N/A</v>
      </c>
    </row>
    <row r="1263" spans="1:10" x14ac:dyDescent="0.2">
      <c r="A1263" s="8" t="s">
        <v>13</v>
      </c>
      <c r="B1263" s="66">
        <v>44630</v>
      </c>
      <c r="C1263" s="67">
        <v>1</v>
      </c>
      <c r="D1263" s="3">
        <f t="shared" si="148"/>
        <v>70</v>
      </c>
      <c r="E1263" s="4" t="e">
        <f t="shared" si="144"/>
        <v>#N/A</v>
      </c>
      <c r="F1263" s="7">
        <f t="shared" si="145"/>
        <v>14.3591</v>
      </c>
      <c r="G1263" s="4" t="e">
        <f t="shared" si="146"/>
        <v>#N/A</v>
      </c>
      <c r="H1263" s="2" t="e">
        <f t="shared" si="147"/>
        <v>#N/A</v>
      </c>
      <c r="J1263" s="2" t="e">
        <f t="shared" si="149"/>
        <v>#N/A</v>
      </c>
    </row>
    <row r="1264" spans="1:10" x14ac:dyDescent="0.2">
      <c r="A1264" s="8" t="s">
        <v>12</v>
      </c>
      <c r="B1264" s="66">
        <v>44629</v>
      </c>
      <c r="C1264" s="67">
        <v>1</v>
      </c>
      <c r="D1264" s="3">
        <f t="shared" si="148"/>
        <v>71</v>
      </c>
      <c r="E1264" s="4" t="e">
        <f t="shared" si="144"/>
        <v>#N/A</v>
      </c>
      <c r="F1264" s="7">
        <f t="shared" si="145"/>
        <v>14.56423</v>
      </c>
      <c r="G1264" s="4" t="e">
        <f t="shared" si="146"/>
        <v>#N/A</v>
      </c>
      <c r="H1264" s="2" t="e">
        <f t="shared" si="147"/>
        <v>#N/A</v>
      </c>
      <c r="J1264" s="2" t="e">
        <f t="shared" si="149"/>
        <v>#N/A</v>
      </c>
    </row>
    <row r="1265" spans="1:10" x14ac:dyDescent="0.2">
      <c r="A1265" s="8" t="s">
        <v>18</v>
      </c>
      <c r="B1265" s="66">
        <v>44628</v>
      </c>
      <c r="C1265" s="67">
        <v>1</v>
      </c>
      <c r="D1265" s="3">
        <f t="shared" si="148"/>
        <v>72</v>
      </c>
      <c r="E1265" s="4" t="e">
        <f t="shared" si="144"/>
        <v>#N/A</v>
      </c>
      <c r="F1265" s="7">
        <f t="shared" si="145"/>
        <v>14.769360000000001</v>
      </c>
      <c r="G1265" s="4" t="e">
        <f t="shared" si="146"/>
        <v>#N/A</v>
      </c>
      <c r="H1265" s="2" t="e">
        <f t="shared" si="147"/>
        <v>#N/A</v>
      </c>
      <c r="J1265" s="2" t="e">
        <f t="shared" si="149"/>
        <v>#N/A</v>
      </c>
    </row>
    <row r="1266" spans="1:10" x14ac:dyDescent="0.2">
      <c r="A1266" s="8" t="s">
        <v>17</v>
      </c>
      <c r="B1266" s="66">
        <v>44627</v>
      </c>
      <c r="C1266" s="67">
        <v>1</v>
      </c>
      <c r="D1266" s="3">
        <f t="shared" si="148"/>
        <v>73</v>
      </c>
      <c r="E1266" s="4" t="e">
        <f t="shared" si="144"/>
        <v>#N/A</v>
      </c>
      <c r="F1266" s="7">
        <f t="shared" si="145"/>
        <v>14.974490000000001</v>
      </c>
      <c r="G1266" s="4" t="e">
        <f t="shared" si="146"/>
        <v>#N/A</v>
      </c>
      <c r="H1266" s="2" t="e">
        <f t="shared" si="147"/>
        <v>#N/A</v>
      </c>
      <c r="J1266" s="2" t="e">
        <f t="shared" si="149"/>
        <v>#N/A</v>
      </c>
    </row>
    <row r="1267" spans="1:10" x14ac:dyDescent="0.2">
      <c r="A1267" s="8" t="s">
        <v>16</v>
      </c>
      <c r="B1267" s="66">
        <v>44626</v>
      </c>
      <c r="C1267" s="67">
        <v>0</v>
      </c>
      <c r="D1267" s="3">
        <f t="shared" si="148"/>
        <v>73</v>
      </c>
      <c r="E1267" s="4" t="e">
        <f t="shared" si="144"/>
        <v>#N/A</v>
      </c>
      <c r="F1267" s="7">
        <f t="shared" si="145"/>
        <v>14.974490000000001</v>
      </c>
      <c r="G1267" s="4" t="e">
        <f t="shared" si="146"/>
        <v>#N/A</v>
      </c>
      <c r="H1267" s="2" t="e">
        <f t="shared" si="147"/>
        <v>#N/A</v>
      </c>
      <c r="J1267" s="2" t="e">
        <f t="shared" si="149"/>
        <v>#N/A</v>
      </c>
    </row>
    <row r="1268" spans="1:10" x14ac:dyDescent="0.2">
      <c r="A1268" s="8" t="s">
        <v>15</v>
      </c>
      <c r="B1268" s="66">
        <v>44625</v>
      </c>
      <c r="C1268" s="67">
        <v>0</v>
      </c>
      <c r="D1268" s="3">
        <f t="shared" si="148"/>
        <v>73</v>
      </c>
      <c r="E1268" s="4" t="e">
        <f t="shared" si="144"/>
        <v>#N/A</v>
      </c>
      <c r="F1268" s="7">
        <f t="shared" si="145"/>
        <v>14.974490000000001</v>
      </c>
      <c r="G1268" s="4" t="e">
        <f t="shared" si="146"/>
        <v>#N/A</v>
      </c>
      <c r="H1268" s="2" t="e">
        <f t="shared" si="147"/>
        <v>#N/A</v>
      </c>
      <c r="J1268" s="2" t="e">
        <f t="shared" si="149"/>
        <v>#N/A</v>
      </c>
    </row>
    <row r="1269" spans="1:10" x14ac:dyDescent="0.2">
      <c r="A1269" s="8" t="s">
        <v>14</v>
      </c>
      <c r="B1269" s="66">
        <v>44624</v>
      </c>
      <c r="C1269" s="67">
        <v>1</v>
      </c>
      <c r="D1269" s="3">
        <f t="shared" si="148"/>
        <v>74</v>
      </c>
      <c r="E1269" s="4" t="e">
        <f t="shared" si="144"/>
        <v>#N/A</v>
      </c>
      <c r="F1269" s="7">
        <f t="shared" si="145"/>
        <v>15.17962</v>
      </c>
      <c r="G1269" s="4" t="e">
        <f t="shared" si="146"/>
        <v>#N/A</v>
      </c>
      <c r="H1269" s="2" t="e">
        <f t="shared" si="147"/>
        <v>#N/A</v>
      </c>
      <c r="J1269" s="2" t="e">
        <f t="shared" si="149"/>
        <v>#N/A</v>
      </c>
    </row>
    <row r="1270" spans="1:10" x14ac:dyDescent="0.2">
      <c r="A1270" s="8" t="s">
        <v>13</v>
      </c>
      <c r="B1270" s="66">
        <v>44623</v>
      </c>
      <c r="C1270" s="67">
        <v>1</v>
      </c>
      <c r="D1270" s="3">
        <f t="shared" si="148"/>
        <v>75</v>
      </c>
      <c r="E1270" s="4" t="e">
        <f t="shared" si="144"/>
        <v>#N/A</v>
      </c>
      <c r="F1270" s="7">
        <f t="shared" si="145"/>
        <v>15.38475</v>
      </c>
      <c r="G1270" s="4" t="e">
        <f t="shared" si="146"/>
        <v>#N/A</v>
      </c>
      <c r="H1270" s="2" t="e">
        <f t="shared" si="147"/>
        <v>#N/A</v>
      </c>
      <c r="J1270" s="2" t="e">
        <f t="shared" si="149"/>
        <v>#N/A</v>
      </c>
    </row>
    <row r="1271" spans="1:10" x14ac:dyDescent="0.2">
      <c r="A1271" s="8" t="s">
        <v>12</v>
      </c>
      <c r="B1271" s="66">
        <v>44622</v>
      </c>
      <c r="C1271" s="67">
        <v>1</v>
      </c>
      <c r="D1271" s="3">
        <f t="shared" si="148"/>
        <v>76</v>
      </c>
      <c r="E1271" s="4" t="e">
        <f t="shared" si="144"/>
        <v>#N/A</v>
      </c>
      <c r="F1271" s="7">
        <f t="shared" si="145"/>
        <v>15.589880000000001</v>
      </c>
      <c r="G1271" s="4" t="e">
        <f t="shared" si="146"/>
        <v>#N/A</v>
      </c>
      <c r="H1271" s="2" t="e">
        <f t="shared" si="147"/>
        <v>#N/A</v>
      </c>
      <c r="J1271" s="2" t="e">
        <f t="shared" si="149"/>
        <v>#N/A</v>
      </c>
    </row>
    <row r="1272" spans="1:10" x14ac:dyDescent="0.2">
      <c r="A1272" s="8" t="s">
        <v>18</v>
      </c>
      <c r="B1272" s="66">
        <v>44621</v>
      </c>
      <c r="C1272" s="67">
        <v>1</v>
      </c>
      <c r="D1272" s="3">
        <f t="shared" si="148"/>
        <v>77</v>
      </c>
      <c r="E1272" s="4" t="e">
        <f t="shared" si="144"/>
        <v>#N/A</v>
      </c>
      <c r="F1272" s="7">
        <f t="shared" si="145"/>
        <v>15.795010000000001</v>
      </c>
      <c r="G1272" s="4" t="e">
        <f t="shared" si="146"/>
        <v>#N/A</v>
      </c>
      <c r="H1272" s="2" t="e">
        <f t="shared" si="147"/>
        <v>#N/A</v>
      </c>
      <c r="J1272" s="2" t="e">
        <f t="shared" si="149"/>
        <v>#N/A</v>
      </c>
    </row>
    <row r="1273" spans="1:10" x14ac:dyDescent="0.2">
      <c r="A1273" s="8" t="s">
        <v>17</v>
      </c>
      <c r="B1273" s="66">
        <v>44620</v>
      </c>
      <c r="C1273" s="67">
        <v>1</v>
      </c>
      <c r="D1273" s="3">
        <f t="shared" si="148"/>
        <v>78</v>
      </c>
      <c r="E1273" s="4" t="e">
        <f t="shared" si="144"/>
        <v>#N/A</v>
      </c>
      <c r="F1273" s="7">
        <f t="shared" si="145"/>
        <v>16.000140000000002</v>
      </c>
      <c r="G1273" s="4" t="e">
        <f t="shared" si="146"/>
        <v>#N/A</v>
      </c>
      <c r="H1273" s="2" t="e">
        <f t="shared" si="147"/>
        <v>#N/A</v>
      </c>
      <c r="I1273" s="2" t="e">
        <f>$C$1/12*5.5</f>
        <v>#N/A</v>
      </c>
      <c r="J1273" s="2" t="e">
        <f>H1273-$I$901</f>
        <v>#N/A</v>
      </c>
    </row>
    <row r="1274" spans="1:10" x14ac:dyDescent="0.2">
      <c r="A1274" s="8" t="s">
        <v>16</v>
      </c>
      <c r="B1274" s="66">
        <v>44619</v>
      </c>
      <c r="C1274" s="67">
        <v>0</v>
      </c>
      <c r="D1274" s="3">
        <f t="shared" si="148"/>
        <v>78</v>
      </c>
      <c r="E1274" s="4" t="e">
        <f t="shared" si="144"/>
        <v>#N/A</v>
      </c>
      <c r="F1274" s="7">
        <f t="shared" si="145"/>
        <v>16.000140000000002</v>
      </c>
      <c r="G1274" s="4" t="e">
        <f t="shared" si="146"/>
        <v>#N/A</v>
      </c>
      <c r="H1274" s="2" t="e">
        <f t="shared" si="147"/>
        <v>#N/A</v>
      </c>
      <c r="J1274" s="2" t="e">
        <f t="shared" ref="J1274:J1300" si="150">H1274-$I$901</f>
        <v>#N/A</v>
      </c>
    </row>
    <row r="1275" spans="1:10" x14ac:dyDescent="0.2">
      <c r="A1275" s="8" t="s">
        <v>15</v>
      </c>
      <c r="B1275" s="66">
        <v>44618</v>
      </c>
      <c r="C1275" s="67">
        <v>0</v>
      </c>
      <c r="D1275" s="3">
        <f t="shared" si="148"/>
        <v>78</v>
      </c>
      <c r="E1275" s="4" t="e">
        <f t="shared" si="144"/>
        <v>#N/A</v>
      </c>
      <c r="F1275" s="7">
        <f t="shared" si="145"/>
        <v>16.000140000000002</v>
      </c>
      <c r="G1275" s="4" t="e">
        <f t="shared" si="146"/>
        <v>#N/A</v>
      </c>
      <c r="H1275" s="2" t="e">
        <f t="shared" si="147"/>
        <v>#N/A</v>
      </c>
      <c r="J1275" s="2" t="e">
        <f t="shared" si="150"/>
        <v>#N/A</v>
      </c>
    </row>
    <row r="1276" spans="1:10" x14ac:dyDescent="0.2">
      <c r="A1276" s="8" t="s">
        <v>14</v>
      </c>
      <c r="B1276" s="66">
        <v>44617</v>
      </c>
      <c r="C1276" s="67">
        <v>1</v>
      </c>
      <c r="D1276" s="3">
        <f t="shared" si="148"/>
        <v>79</v>
      </c>
      <c r="E1276" s="4" t="e">
        <f t="shared" si="144"/>
        <v>#N/A</v>
      </c>
      <c r="F1276" s="7">
        <f t="shared" si="145"/>
        <v>16.205270000000002</v>
      </c>
      <c r="G1276" s="4" t="e">
        <f t="shared" si="146"/>
        <v>#N/A</v>
      </c>
      <c r="H1276" s="2" t="e">
        <f t="shared" si="147"/>
        <v>#N/A</v>
      </c>
      <c r="J1276" s="2" t="e">
        <f t="shared" si="150"/>
        <v>#N/A</v>
      </c>
    </row>
    <row r="1277" spans="1:10" x14ac:dyDescent="0.2">
      <c r="A1277" s="8" t="s">
        <v>13</v>
      </c>
      <c r="B1277" s="66">
        <v>44616</v>
      </c>
      <c r="C1277" s="67">
        <v>1</v>
      </c>
      <c r="D1277" s="3">
        <f t="shared" si="148"/>
        <v>80</v>
      </c>
      <c r="E1277" s="4" t="e">
        <f t="shared" si="144"/>
        <v>#N/A</v>
      </c>
      <c r="F1277" s="7">
        <f t="shared" si="145"/>
        <v>16.410399999999999</v>
      </c>
      <c r="G1277" s="4" t="e">
        <f t="shared" si="146"/>
        <v>#N/A</v>
      </c>
      <c r="H1277" s="2" t="e">
        <f t="shared" si="147"/>
        <v>#N/A</v>
      </c>
      <c r="J1277" s="2" t="e">
        <f t="shared" si="150"/>
        <v>#N/A</v>
      </c>
    </row>
    <row r="1278" spans="1:10" x14ac:dyDescent="0.2">
      <c r="A1278" s="8" t="s">
        <v>12</v>
      </c>
      <c r="B1278" s="66">
        <v>44615</v>
      </c>
      <c r="C1278" s="67">
        <v>1</v>
      </c>
      <c r="D1278" s="3">
        <f t="shared" si="148"/>
        <v>81</v>
      </c>
      <c r="E1278" s="4" t="e">
        <f t="shared" si="144"/>
        <v>#N/A</v>
      </c>
      <c r="F1278" s="7">
        <f t="shared" si="145"/>
        <v>16.61553</v>
      </c>
      <c r="G1278" s="4" t="e">
        <f t="shared" si="146"/>
        <v>#N/A</v>
      </c>
      <c r="H1278" s="2" t="e">
        <f t="shared" si="147"/>
        <v>#N/A</v>
      </c>
      <c r="J1278" s="2" t="e">
        <f t="shared" si="150"/>
        <v>#N/A</v>
      </c>
    </row>
    <row r="1279" spans="1:10" x14ac:dyDescent="0.2">
      <c r="A1279" s="8" t="s">
        <v>18</v>
      </c>
      <c r="B1279" s="66">
        <v>44614</v>
      </c>
      <c r="C1279" s="67">
        <v>1</v>
      </c>
      <c r="D1279" s="3">
        <f t="shared" si="148"/>
        <v>82</v>
      </c>
      <c r="E1279" s="4" t="e">
        <f t="shared" si="144"/>
        <v>#N/A</v>
      </c>
      <c r="F1279" s="7">
        <f t="shared" si="145"/>
        <v>16.82066</v>
      </c>
      <c r="G1279" s="4" t="e">
        <f t="shared" si="146"/>
        <v>#N/A</v>
      </c>
      <c r="H1279" s="2" t="e">
        <f t="shared" si="147"/>
        <v>#N/A</v>
      </c>
      <c r="J1279" s="2" t="e">
        <f t="shared" si="150"/>
        <v>#N/A</v>
      </c>
    </row>
    <row r="1280" spans="1:10" x14ac:dyDescent="0.2">
      <c r="A1280" s="8" t="s">
        <v>17</v>
      </c>
      <c r="B1280" s="66">
        <v>44613</v>
      </c>
      <c r="C1280" s="67">
        <v>1</v>
      </c>
      <c r="D1280" s="3">
        <f t="shared" si="148"/>
        <v>83</v>
      </c>
      <c r="E1280" s="4" t="e">
        <f t="shared" si="144"/>
        <v>#N/A</v>
      </c>
      <c r="F1280" s="7">
        <f t="shared" si="145"/>
        <v>17.025790000000001</v>
      </c>
      <c r="G1280" s="4" t="e">
        <f t="shared" si="146"/>
        <v>#N/A</v>
      </c>
      <c r="H1280" s="2" t="e">
        <f t="shared" si="147"/>
        <v>#N/A</v>
      </c>
      <c r="J1280" s="2" t="e">
        <f t="shared" si="150"/>
        <v>#N/A</v>
      </c>
    </row>
    <row r="1281" spans="1:10" x14ac:dyDescent="0.2">
      <c r="A1281" s="8" t="s">
        <v>16</v>
      </c>
      <c r="B1281" s="66">
        <v>44612</v>
      </c>
      <c r="C1281" s="67">
        <v>0</v>
      </c>
      <c r="D1281" s="3">
        <f t="shared" si="148"/>
        <v>83</v>
      </c>
      <c r="E1281" s="4" t="e">
        <f t="shared" si="144"/>
        <v>#N/A</v>
      </c>
      <c r="F1281" s="7">
        <f t="shared" si="145"/>
        <v>17.025790000000001</v>
      </c>
      <c r="G1281" s="4" t="e">
        <f t="shared" si="146"/>
        <v>#N/A</v>
      </c>
      <c r="H1281" s="2" t="e">
        <f t="shared" si="147"/>
        <v>#N/A</v>
      </c>
      <c r="J1281" s="2" t="e">
        <f t="shared" si="150"/>
        <v>#N/A</v>
      </c>
    </row>
    <row r="1282" spans="1:10" x14ac:dyDescent="0.2">
      <c r="A1282" s="8" t="s">
        <v>15</v>
      </c>
      <c r="B1282" s="66">
        <v>44611</v>
      </c>
      <c r="C1282" s="67">
        <v>0</v>
      </c>
      <c r="D1282" s="3">
        <f t="shared" si="148"/>
        <v>83</v>
      </c>
      <c r="E1282" s="4" t="e">
        <f t="shared" si="144"/>
        <v>#N/A</v>
      </c>
      <c r="F1282" s="7">
        <f t="shared" si="145"/>
        <v>17.025790000000001</v>
      </c>
      <c r="G1282" s="4" t="e">
        <f t="shared" si="146"/>
        <v>#N/A</v>
      </c>
      <c r="H1282" s="2" t="e">
        <f t="shared" si="147"/>
        <v>#N/A</v>
      </c>
      <c r="J1282" s="2" t="e">
        <f t="shared" si="150"/>
        <v>#N/A</v>
      </c>
    </row>
    <row r="1283" spans="1:10" x14ac:dyDescent="0.2">
      <c r="A1283" s="8" t="s">
        <v>14</v>
      </c>
      <c r="B1283" s="66">
        <v>44610</v>
      </c>
      <c r="C1283" s="67">
        <v>0</v>
      </c>
      <c r="D1283" s="3">
        <f t="shared" si="148"/>
        <v>83</v>
      </c>
      <c r="E1283" s="4" t="e">
        <f t="shared" si="144"/>
        <v>#N/A</v>
      </c>
      <c r="F1283" s="7">
        <f t="shared" si="145"/>
        <v>17.025790000000001</v>
      </c>
      <c r="G1283" s="4" t="e">
        <f t="shared" si="146"/>
        <v>#N/A</v>
      </c>
      <c r="H1283" s="2" t="e">
        <f t="shared" si="147"/>
        <v>#N/A</v>
      </c>
      <c r="J1283" s="2" t="e">
        <f t="shared" si="150"/>
        <v>#N/A</v>
      </c>
    </row>
    <row r="1284" spans="1:10" x14ac:dyDescent="0.2">
      <c r="A1284" s="8" t="s">
        <v>13</v>
      </c>
      <c r="B1284" s="66">
        <v>44609</v>
      </c>
      <c r="C1284" s="67">
        <v>0</v>
      </c>
      <c r="D1284" s="3">
        <f t="shared" si="148"/>
        <v>83</v>
      </c>
      <c r="E1284" s="4" t="e">
        <f t="shared" si="144"/>
        <v>#N/A</v>
      </c>
      <c r="F1284" s="7">
        <f t="shared" si="145"/>
        <v>17.025790000000001</v>
      </c>
      <c r="G1284" s="4" t="e">
        <f t="shared" si="146"/>
        <v>#N/A</v>
      </c>
      <c r="H1284" s="2" t="e">
        <f t="shared" si="147"/>
        <v>#N/A</v>
      </c>
      <c r="J1284" s="2" t="e">
        <f t="shared" si="150"/>
        <v>#N/A</v>
      </c>
    </row>
    <row r="1285" spans="1:10" x14ac:dyDescent="0.2">
      <c r="A1285" s="8" t="s">
        <v>12</v>
      </c>
      <c r="B1285" s="66">
        <v>44608</v>
      </c>
      <c r="C1285" s="67">
        <v>0</v>
      </c>
      <c r="D1285" s="3">
        <f t="shared" si="148"/>
        <v>83</v>
      </c>
      <c r="E1285" s="4" t="e">
        <f t="shared" si="144"/>
        <v>#N/A</v>
      </c>
      <c r="F1285" s="7">
        <f t="shared" si="145"/>
        <v>17.025790000000001</v>
      </c>
      <c r="G1285" s="4" t="e">
        <f t="shared" si="146"/>
        <v>#N/A</v>
      </c>
      <c r="H1285" s="2" t="e">
        <f t="shared" si="147"/>
        <v>#N/A</v>
      </c>
      <c r="J1285" s="2" t="e">
        <f t="shared" si="150"/>
        <v>#N/A</v>
      </c>
    </row>
    <row r="1286" spans="1:10" x14ac:dyDescent="0.2">
      <c r="A1286" s="8" t="s">
        <v>18</v>
      </c>
      <c r="B1286" s="66">
        <v>44607</v>
      </c>
      <c r="C1286" s="67">
        <v>0</v>
      </c>
      <c r="D1286" s="3">
        <f t="shared" si="148"/>
        <v>83</v>
      </c>
      <c r="E1286" s="4" t="e">
        <f t="shared" si="144"/>
        <v>#N/A</v>
      </c>
      <c r="F1286" s="7">
        <f t="shared" si="145"/>
        <v>17.025790000000001</v>
      </c>
      <c r="G1286" s="4" t="e">
        <f t="shared" si="146"/>
        <v>#N/A</v>
      </c>
      <c r="H1286" s="2" t="e">
        <f t="shared" si="147"/>
        <v>#N/A</v>
      </c>
      <c r="J1286" s="2" t="e">
        <f t="shared" si="150"/>
        <v>#N/A</v>
      </c>
    </row>
    <row r="1287" spans="1:10" x14ac:dyDescent="0.2">
      <c r="A1287" s="8" t="s">
        <v>17</v>
      </c>
      <c r="B1287" s="66">
        <v>44606</v>
      </c>
      <c r="C1287" s="67">
        <v>0</v>
      </c>
      <c r="D1287" s="3">
        <f t="shared" si="148"/>
        <v>83</v>
      </c>
      <c r="E1287" s="4" t="e">
        <f t="shared" si="144"/>
        <v>#N/A</v>
      </c>
      <c r="F1287" s="7">
        <f t="shared" si="145"/>
        <v>17.025790000000001</v>
      </c>
      <c r="G1287" s="4" t="e">
        <f t="shared" si="146"/>
        <v>#N/A</v>
      </c>
      <c r="H1287" s="2" t="e">
        <f t="shared" si="147"/>
        <v>#N/A</v>
      </c>
      <c r="J1287" s="2" t="e">
        <f t="shared" si="150"/>
        <v>#N/A</v>
      </c>
    </row>
    <row r="1288" spans="1:10" x14ac:dyDescent="0.2">
      <c r="A1288" s="8" t="s">
        <v>16</v>
      </c>
      <c r="B1288" s="66">
        <v>44605</v>
      </c>
      <c r="C1288" s="67">
        <v>0</v>
      </c>
      <c r="D1288" s="3">
        <f t="shared" si="148"/>
        <v>83</v>
      </c>
      <c r="E1288" s="4" t="e">
        <f t="shared" si="144"/>
        <v>#N/A</v>
      </c>
      <c r="F1288" s="7">
        <f t="shared" si="145"/>
        <v>17.025790000000001</v>
      </c>
      <c r="G1288" s="4" t="e">
        <f t="shared" si="146"/>
        <v>#N/A</v>
      </c>
      <c r="H1288" s="2" t="e">
        <f t="shared" si="147"/>
        <v>#N/A</v>
      </c>
      <c r="J1288" s="2" t="e">
        <f t="shared" si="150"/>
        <v>#N/A</v>
      </c>
    </row>
    <row r="1289" spans="1:10" x14ac:dyDescent="0.2">
      <c r="A1289" s="8" t="s">
        <v>15</v>
      </c>
      <c r="B1289" s="66">
        <v>44604</v>
      </c>
      <c r="C1289" s="67">
        <v>0</v>
      </c>
      <c r="D1289" s="3">
        <f t="shared" si="148"/>
        <v>83</v>
      </c>
      <c r="E1289" s="4" t="e">
        <f t="shared" si="144"/>
        <v>#N/A</v>
      </c>
      <c r="F1289" s="7">
        <f t="shared" si="145"/>
        <v>17.025790000000001</v>
      </c>
      <c r="G1289" s="4" t="e">
        <f t="shared" si="146"/>
        <v>#N/A</v>
      </c>
      <c r="H1289" s="2" t="e">
        <f t="shared" si="147"/>
        <v>#N/A</v>
      </c>
      <c r="J1289" s="2" t="e">
        <f t="shared" si="150"/>
        <v>#N/A</v>
      </c>
    </row>
    <row r="1290" spans="1:10" x14ac:dyDescent="0.2">
      <c r="A1290" s="8" t="s">
        <v>14</v>
      </c>
      <c r="B1290" s="66">
        <v>44603</v>
      </c>
      <c r="C1290" s="67">
        <v>1</v>
      </c>
      <c r="D1290" s="3">
        <f t="shared" si="148"/>
        <v>84</v>
      </c>
      <c r="E1290" s="4" t="e">
        <f t="shared" si="144"/>
        <v>#N/A</v>
      </c>
      <c r="F1290" s="7">
        <f t="shared" si="145"/>
        <v>17.230920000000001</v>
      </c>
      <c r="G1290" s="4" t="e">
        <f t="shared" si="146"/>
        <v>#N/A</v>
      </c>
      <c r="H1290" s="2" t="e">
        <f t="shared" si="147"/>
        <v>#N/A</v>
      </c>
      <c r="J1290" s="2" t="e">
        <f t="shared" si="150"/>
        <v>#N/A</v>
      </c>
    </row>
    <row r="1291" spans="1:10" x14ac:dyDescent="0.2">
      <c r="A1291" s="8" t="s">
        <v>13</v>
      </c>
      <c r="B1291" s="66">
        <v>44602</v>
      </c>
      <c r="C1291" s="67">
        <v>1</v>
      </c>
      <c r="D1291" s="3">
        <f t="shared" si="148"/>
        <v>85</v>
      </c>
      <c r="E1291" s="4" t="e">
        <f t="shared" si="144"/>
        <v>#N/A</v>
      </c>
      <c r="F1291" s="7">
        <f t="shared" si="145"/>
        <v>17.436050000000002</v>
      </c>
      <c r="G1291" s="4" t="e">
        <f t="shared" si="146"/>
        <v>#N/A</v>
      </c>
      <c r="H1291" s="2" t="e">
        <f t="shared" si="147"/>
        <v>#N/A</v>
      </c>
      <c r="J1291" s="2" t="e">
        <f t="shared" si="150"/>
        <v>#N/A</v>
      </c>
    </row>
    <row r="1292" spans="1:10" x14ac:dyDescent="0.2">
      <c r="A1292" s="8" t="s">
        <v>12</v>
      </c>
      <c r="B1292" s="66">
        <v>44601</v>
      </c>
      <c r="C1292" s="67">
        <v>1</v>
      </c>
      <c r="D1292" s="3">
        <f t="shared" si="148"/>
        <v>86</v>
      </c>
      <c r="E1292" s="4" t="e">
        <f t="shared" si="144"/>
        <v>#N/A</v>
      </c>
      <c r="F1292" s="7">
        <f t="shared" si="145"/>
        <v>17.641180000000002</v>
      </c>
      <c r="G1292" s="4" t="e">
        <f t="shared" si="146"/>
        <v>#N/A</v>
      </c>
      <c r="H1292" s="2" t="e">
        <f t="shared" si="147"/>
        <v>#N/A</v>
      </c>
      <c r="J1292" s="2" t="e">
        <f t="shared" si="150"/>
        <v>#N/A</v>
      </c>
    </row>
    <row r="1293" spans="1:10" x14ac:dyDescent="0.2">
      <c r="A1293" s="8" t="s">
        <v>18</v>
      </c>
      <c r="B1293" s="66">
        <v>44600</v>
      </c>
      <c r="C1293" s="67">
        <v>1</v>
      </c>
      <c r="D1293" s="3">
        <f t="shared" si="148"/>
        <v>87</v>
      </c>
      <c r="E1293" s="4" t="e">
        <f t="shared" si="144"/>
        <v>#N/A</v>
      </c>
      <c r="F1293" s="7">
        <f t="shared" si="145"/>
        <v>17.846309999999999</v>
      </c>
      <c r="G1293" s="4" t="e">
        <f t="shared" si="146"/>
        <v>#N/A</v>
      </c>
      <c r="H1293" s="2" t="e">
        <f t="shared" si="147"/>
        <v>#N/A</v>
      </c>
      <c r="J1293" s="2" t="e">
        <f t="shared" si="150"/>
        <v>#N/A</v>
      </c>
    </row>
    <row r="1294" spans="1:10" x14ac:dyDescent="0.2">
      <c r="A1294" s="8" t="s">
        <v>17</v>
      </c>
      <c r="B1294" s="66">
        <v>44599</v>
      </c>
      <c r="C1294" s="67">
        <v>1</v>
      </c>
      <c r="D1294" s="3">
        <f t="shared" si="148"/>
        <v>88</v>
      </c>
      <c r="E1294" s="4" t="e">
        <f t="shared" si="144"/>
        <v>#N/A</v>
      </c>
      <c r="F1294" s="7">
        <f t="shared" si="145"/>
        <v>18.051439999999999</v>
      </c>
      <c r="G1294" s="4" t="e">
        <f t="shared" si="146"/>
        <v>#N/A</v>
      </c>
      <c r="H1294" s="2" t="e">
        <f t="shared" si="147"/>
        <v>#N/A</v>
      </c>
      <c r="J1294" s="2" t="e">
        <f t="shared" si="150"/>
        <v>#N/A</v>
      </c>
    </row>
    <row r="1295" spans="1:10" x14ac:dyDescent="0.2">
      <c r="A1295" s="8" t="s">
        <v>16</v>
      </c>
      <c r="B1295" s="66">
        <v>44598</v>
      </c>
      <c r="C1295" s="67">
        <v>0</v>
      </c>
      <c r="D1295" s="3">
        <f t="shared" si="148"/>
        <v>88</v>
      </c>
      <c r="E1295" s="4" t="e">
        <f t="shared" si="144"/>
        <v>#N/A</v>
      </c>
      <c r="F1295" s="7">
        <f t="shared" si="145"/>
        <v>18.051439999999999</v>
      </c>
      <c r="G1295" s="4" t="e">
        <f t="shared" si="146"/>
        <v>#N/A</v>
      </c>
      <c r="H1295" s="2" t="e">
        <f t="shared" si="147"/>
        <v>#N/A</v>
      </c>
      <c r="J1295" s="2" t="e">
        <f t="shared" si="150"/>
        <v>#N/A</v>
      </c>
    </row>
    <row r="1296" spans="1:10" x14ac:dyDescent="0.2">
      <c r="A1296" s="8" t="s">
        <v>15</v>
      </c>
      <c r="B1296" s="66">
        <v>44597</v>
      </c>
      <c r="C1296" s="67">
        <v>0</v>
      </c>
      <c r="D1296" s="3">
        <f t="shared" si="148"/>
        <v>88</v>
      </c>
      <c r="E1296" s="4" t="e">
        <f t="shared" si="144"/>
        <v>#N/A</v>
      </c>
      <c r="F1296" s="7">
        <f t="shared" si="145"/>
        <v>18.051439999999999</v>
      </c>
      <c r="G1296" s="4" t="e">
        <f t="shared" si="146"/>
        <v>#N/A</v>
      </c>
      <c r="H1296" s="2" t="e">
        <f t="shared" si="147"/>
        <v>#N/A</v>
      </c>
      <c r="J1296" s="2" t="e">
        <f t="shared" si="150"/>
        <v>#N/A</v>
      </c>
    </row>
    <row r="1297" spans="1:10" x14ac:dyDescent="0.2">
      <c r="A1297" s="8" t="s">
        <v>14</v>
      </c>
      <c r="B1297" s="66">
        <v>44596</v>
      </c>
      <c r="C1297" s="67">
        <v>1</v>
      </c>
      <c r="D1297" s="3">
        <f t="shared" si="148"/>
        <v>89</v>
      </c>
      <c r="E1297" s="4" t="e">
        <f t="shared" ref="E1297:E1360" si="151">D1297/235*$C$1</f>
        <v>#N/A</v>
      </c>
      <c r="F1297" s="7">
        <f t="shared" ref="F1297:F1360" si="152">D1297*0.20513</f>
        <v>18.25657</v>
      </c>
      <c r="G1297" s="4" t="e">
        <f t="shared" ref="G1297:G1360" si="153">F1297/235*$C$1</f>
        <v>#N/A</v>
      </c>
      <c r="H1297" s="2" t="e">
        <f t="shared" ref="H1297:H1360" si="154">E1297+G1297</f>
        <v>#N/A</v>
      </c>
      <c r="J1297" s="2" t="e">
        <f t="shared" si="150"/>
        <v>#N/A</v>
      </c>
    </row>
    <row r="1298" spans="1:10" x14ac:dyDescent="0.2">
      <c r="A1298" s="8" t="s">
        <v>13</v>
      </c>
      <c r="B1298" s="66">
        <v>44595</v>
      </c>
      <c r="C1298" s="67">
        <v>1</v>
      </c>
      <c r="D1298" s="3">
        <f t="shared" ref="D1298:D1361" si="155">D1297+C1298</f>
        <v>90</v>
      </c>
      <c r="E1298" s="4" t="e">
        <f t="shared" si="151"/>
        <v>#N/A</v>
      </c>
      <c r="F1298" s="7">
        <f t="shared" si="152"/>
        <v>18.4617</v>
      </c>
      <c r="G1298" s="4" t="e">
        <f t="shared" si="153"/>
        <v>#N/A</v>
      </c>
      <c r="H1298" s="2" t="e">
        <f t="shared" si="154"/>
        <v>#N/A</v>
      </c>
      <c r="J1298" s="2" t="e">
        <f t="shared" si="150"/>
        <v>#N/A</v>
      </c>
    </row>
    <row r="1299" spans="1:10" x14ac:dyDescent="0.2">
      <c r="A1299" s="8" t="s">
        <v>12</v>
      </c>
      <c r="B1299" s="66">
        <v>44594</v>
      </c>
      <c r="C1299" s="67">
        <v>1</v>
      </c>
      <c r="D1299" s="3">
        <f t="shared" si="155"/>
        <v>91</v>
      </c>
      <c r="E1299" s="4" t="e">
        <f t="shared" si="151"/>
        <v>#N/A</v>
      </c>
      <c r="F1299" s="7">
        <f t="shared" si="152"/>
        <v>18.666830000000001</v>
      </c>
      <c r="G1299" s="4" t="e">
        <f t="shared" si="153"/>
        <v>#N/A</v>
      </c>
      <c r="H1299" s="2" t="e">
        <f t="shared" si="154"/>
        <v>#N/A</v>
      </c>
      <c r="J1299" s="2" t="e">
        <f t="shared" si="150"/>
        <v>#N/A</v>
      </c>
    </row>
    <row r="1300" spans="1:10" x14ac:dyDescent="0.2">
      <c r="A1300" s="8" t="s">
        <v>18</v>
      </c>
      <c r="B1300" s="66">
        <v>44593</v>
      </c>
      <c r="C1300" s="67">
        <v>1</v>
      </c>
      <c r="D1300" s="3">
        <f t="shared" si="155"/>
        <v>92</v>
      </c>
      <c r="E1300" s="4" t="e">
        <f t="shared" si="151"/>
        <v>#N/A</v>
      </c>
      <c r="F1300" s="7">
        <f t="shared" si="152"/>
        <v>18.871960000000001</v>
      </c>
      <c r="G1300" s="4" t="e">
        <f t="shared" si="153"/>
        <v>#N/A</v>
      </c>
      <c r="H1300" s="2" t="e">
        <f t="shared" si="154"/>
        <v>#N/A</v>
      </c>
      <c r="J1300" s="2" t="e">
        <f t="shared" si="150"/>
        <v>#N/A</v>
      </c>
    </row>
    <row r="1301" spans="1:10" x14ac:dyDescent="0.2">
      <c r="A1301" s="8" t="s">
        <v>17</v>
      </c>
      <c r="B1301" s="66">
        <v>44592</v>
      </c>
      <c r="C1301" s="67">
        <v>1</v>
      </c>
      <c r="D1301" s="3">
        <f t="shared" si="155"/>
        <v>93</v>
      </c>
      <c r="E1301" s="4" t="e">
        <f t="shared" si="151"/>
        <v>#N/A</v>
      </c>
      <c r="F1301" s="7">
        <f t="shared" si="152"/>
        <v>19.077090000000002</v>
      </c>
      <c r="G1301" s="4" t="e">
        <f t="shared" si="153"/>
        <v>#N/A</v>
      </c>
      <c r="H1301" s="2" t="e">
        <f t="shared" si="154"/>
        <v>#N/A</v>
      </c>
      <c r="I1301" s="2" t="e">
        <f>$C$1/12*6.5</f>
        <v>#N/A</v>
      </c>
      <c r="J1301" s="2" t="e">
        <f>H1301-$I$929</f>
        <v>#N/A</v>
      </c>
    </row>
    <row r="1302" spans="1:10" x14ac:dyDescent="0.2">
      <c r="A1302" s="8" t="s">
        <v>16</v>
      </c>
      <c r="B1302" s="66">
        <v>44591</v>
      </c>
      <c r="C1302" s="67">
        <v>0</v>
      </c>
      <c r="D1302" s="3">
        <f t="shared" si="155"/>
        <v>93</v>
      </c>
      <c r="E1302" s="4" t="e">
        <f t="shared" si="151"/>
        <v>#N/A</v>
      </c>
      <c r="F1302" s="7">
        <f t="shared" si="152"/>
        <v>19.077090000000002</v>
      </c>
      <c r="G1302" s="4" t="e">
        <f t="shared" si="153"/>
        <v>#N/A</v>
      </c>
      <c r="H1302" s="2" t="e">
        <f t="shared" si="154"/>
        <v>#N/A</v>
      </c>
      <c r="J1302" s="2" t="e">
        <f t="shared" ref="J1302:J1331" si="156">H1302-$I$929</f>
        <v>#N/A</v>
      </c>
    </row>
    <row r="1303" spans="1:10" x14ac:dyDescent="0.2">
      <c r="A1303" s="8" t="s">
        <v>15</v>
      </c>
      <c r="B1303" s="66">
        <v>44590</v>
      </c>
      <c r="C1303" s="67">
        <v>0</v>
      </c>
      <c r="D1303" s="3">
        <f t="shared" si="155"/>
        <v>93</v>
      </c>
      <c r="E1303" s="4" t="e">
        <f t="shared" si="151"/>
        <v>#N/A</v>
      </c>
      <c r="F1303" s="7">
        <f t="shared" si="152"/>
        <v>19.077090000000002</v>
      </c>
      <c r="G1303" s="4" t="e">
        <f t="shared" si="153"/>
        <v>#N/A</v>
      </c>
      <c r="H1303" s="2" t="e">
        <f t="shared" si="154"/>
        <v>#N/A</v>
      </c>
      <c r="J1303" s="2" t="e">
        <f t="shared" si="156"/>
        <v>#N/A</v>
      </c>
    </row>
    <row r="1304" spans="1:10" x14ac:dyDescent="0.2">
      <c r="A1304" s="8" t="s">
        <v>14</v>
      </c>
      <c r="B1304" s="66">
        <v>44589</v>
      </c>
      <c r="C1304" s="67">
        <v>1</v>
      </c>
      <c r="D1304" s="3">
        <f t="shared" si="155"/>
        <v>94</v>
      </c>
      <c r="E1304" s="4" t="e">
        <f t="shared" si="151"/>
        <v>#N/A</v>
      </c>
      <c r="F1304" s="7">
        <f t="shared" si="152"/>
        <v>19.282220000000002</v>
      </c>
      <c r="G1304" s="4" t="e">
        <f t="shared" si="153"/>
        <v>#N/A</v>
      </c>
      <c r="H1304" s="2" t="e">
        <f t="shared" si="154"/>
        <v>#N/A</v>
      </c>
      <c r="J1304" s="2" t="e">
        <f t="shared" si="156"/>
        <v>#N/A</v>
      </c>
    </row>
    <row r="1305" spans="1:10" x14ac:dyDescent="0.2">
      <c r="A1305" s="8" t="s">
        <v>13</v>
      </c>
      <c r="B1305" s="66">
        <v>44588</v>
      </c>
      <c r="C1305" s="67">
        <v>1</v>
      </c>
      <c r="D1305" s="3">
        <f t="shared" si="155"/>
        <v>95</v>
      </c>
      <c r="E1305" s="4" t="e">
        <f t="shared" si="151"/>
        <v>#N/A</v>
      </c>
      <c r="F1305" s="7">
        <f t="shared" si="152"/>
        <v>19.487349999999999</v>
      </c>
      <c r="G1305" s="4" t="e">
        <f t="shared" si="153"/>
        <v>#N/A</v>
      </c>
      <c r="H1305" s="2" t="e">
        <f t="shared" si="154"/>
        <v>#N/A</v>
      </c>
      <c r="J1305" s="2" t="e">
        <f t="shared" si="156"/>
        <v>#N/A</v>
      </c>
    </row>
    <row r="1306" spans="1:10" x14ac:dyDescent="0.2">
      <c r="A1306" s="8" t="s">
        <v>12</v>
      </c>
      <c r="B1306" s="66">
        <v>44587</v>
      </c>
      <c r="C1306" s="67">
        <v>1</v>
      </c>
      <c r="D1306" s="3">
        <f t="shared" si="155"/>
        <v>96</v>
      </c>
      <c r="E1306" s="4" t="e">
        <f t="shared" si="151"/>
        <v>#N/A</v>
      </c>
      <c r="F1306" s="7">
        <f t="shared" si="152"/>
        <v>19.69248</v>
      </c>
      <c r="G1306" s="4" t="e">
        <f t="shared" si="153"/>
        <v>#N/A</v>
      </c>
      <c r="H1306" s="2" t="e">
        <f t="shared" si="154"/>
        <v>#N/A</v>
      </c>
      <c r="J1306" s="2" t="e">
        <f t="shared" si="156"/>
        <v>#N/A</v>
      </c>
    </row>
    <row r="1307" spans="1:10" x14ac:dyDescent="0.2">
      <c r="A1307" s="8" t="s">
        <v>18</v>
      </c>
      <c r="B1307" s="66">
        <v>44586</v>
      </c>
      <c r="C1307" s="67">
        <v>1</v>
      </c>
      <c r="D1307" s="3">
        <f t="shared" si="155"/>
        <v>97</v>
      </c>
      <c r="E1307" s="4" t="e">
        <f t="shared" si="151"/>
        <v>#N/A</v>
      </c>
      <c r="F1307" s="7">
        <f t="shared" si="152"/>
        <v>19.89761</v>
      </c>
      <c r="G1307" s="4" t="e">
        <f t="shared" si="153"/>
        <v>#N/A</v>
      </c>
      <c r="H1307" s="2" t="e">
        <f t="shared" si="154"/>
        <v>#N/A</v>
      </c>
      <c r="J1307" s="2" t="e">
        <f t="shared" si="156"/>
        <v>#N/A</v>
      </c>
    </row>
    <row r="1308" spans="1:10" x14ac:dyDescent="0.2">
      <c r="A1308" s="8" t="s">
        <v>17</v>
      </c>
      <c r="B1308" s="66">
        <v>44585</v>
      </c>
      <c r="C1308" s="67">
        <v>1</v>
      </c>
      <c r="D1308" s="3">
        <f t="shared" si="155"/>
        <v>98</v>
      </c>
      <c r="E1308" s="4" t="e">
        <f t="shared" si="151"/>
        <v>#N/A</v>
      </c>
      <c r="F1308" s="7">
        <f t="shared" si="152"/>
        <v>20.102740000000001</v>
      </c>
      <c r="G1308" s="4" t="e">
        <f t="shared" si="153"/>
        <v>#N/A</v>
      </c>
      <c r="H1308" s="2" t="e">
        <f t="shared" si="154"/>
        <v>#N/A</v>
      </c>
      <c r="J1308" s="2" t="e">
        <f t="shared" si="156"/>
        <v>#N/A</v>
      </c>
    </row>
    <row r="1309" spans="1:10" x14ac:dyDescent="0.2">
      <c r="A1309" s="8" t="s">
        <v>16</v>
      </c>
      <c r="B1309" s="66">
        <v>44584</v>
      </c>
      <c r="C1309" s="67">
        <v>0</v>
      </c>
      <c r="D1309" s="3">
        <f t="shared" si="155"/>
        <v>98</v>
      </c>
      <c r="E1309" s="4" t="e">
        <f t="shared" si="151"/>
        <v>#N/A</v>
      </c>
      <c r="F1309" s="7">
        <f t="shared" si="152"/>
        <v>20.102740000000001</v>
      </c>
      <c r="G1309" s="4" t="e">
        <f t="shared" si="153"/>
        <v>#N/A</v>
      </c>
      <c r="H1309" s="2" t="e">
        <f t="shared" si="154"/>
        <v>#N/A</v>
      </c>
      <c r="J1309" s="2" t="e">
        <f t="shared" si="156"/>
        <v>#N/A</v>
      </c>
    </row>
    <row r="1310" spans="1:10" x14ac:dyDescent="0.2">
      <c r="A1310" s="8" t="s">
        <v>15</v>
      </c>
      <c r="B1310" s="66">
        <v>44583</v>
      </c>
      <c r="C1310" s="67">
        <v>0</v>
      </c>
      <c r="D1310" s="3">
        <f t="shared" si="155"/>
        <v>98</v>
      </c>
      <c r="E1310" s="4" t="e">
        <f t="shared" si="151"/>
        <v>#N/A</v>
      </c>
      <c r="F1310" s="7">
        <f t="shared" si="152"/>
        <v>20.102740000000001</v>
      </c>
      <c r="G1310" s="4" t="e">
        <f t="shared" si="153"/>
        <v>#N/A</v>
      </c>
      <c r="H1310" s="2" t="e">
        <f t="shared" si="154"/>
        <v>#N/A</v>
      </c>
      <c r="J1310" s="2" t="e">
        <f t="shared" si="156"/>
        <v>#N/A</v>
      </c>
    </row>
    <row r="1311" spans="1:10" x14ac:dyDescent="0.2">
      <c r="A1311" s="8" t="s">
        <v>14</v>
      </c>
      <c r="B1311" s="66">
        <v>44582</v>
      </c>
      <c r="C1311" s="67">
        <v>1</v>
      </c>
      <c r="D1311" s="3">
        <f t="shared" si="155"/>
        <v>99</v>
      </c>
      <c r="E1311" s="4" t="e">
        <f t="shared" si="151"/>
        <v>#N/A</v>
      </c>
      <c r="F1311" s="7">
        <f t="shared" si="152"/>
        <v>20.307870000000001</v>
      </c>
      <c r="G1311" s="4" t="e">
        <f t="shared" si="153"/>
        <v>#N/A</v>
      </c>
      <c r="H1311" s="2" t="e">
        <f t="shared" si="154"/>
        <v>#N/A</v>
      </c>
      <c r="J1311" s="2" t="e">
        <f t="shared" si="156"/>
        <v>#N/A</v>
      </c>
    </row>
    <row r="1312" spans="1:10" x14ac:dyDescent="0.2">
      <c r="A1312" s="8" t="s">
        <v>13</v>
      </c>
      <c r="B1312" s="66">
        <v>44581</v>
      </c>
      <c r="C1312" s="67">
        <v>1</v>
      </c>
      <c r="D1312" s="3">
        <f t="shared" si="155"/>
        <v>100</v>
      </c>
      <c r="E1312" s="4" t="e">
        <f t="shared" si="151"/>
        <v>#N/A</v>
      </c>
      <c r="F1312" s="7">
        <f t="shared" si="152"/>
        <v>20.513000000000002</v>
      </c>
      <c r="G1312" s="4" t="e">
        <f t="shared" si="153"/>
        <v>#N/A</v>
      </c>
      <c r="H1312" s="2" t="e">
        <f t="shared" si="154"/>
        <v>#N/A</v>
      </c>
      <c r="J1312" s="2" t="e">
        <f t="shared" si="156"/>
        <v>#N/A</v>
      </c>
    </row>
    <row r="1313" spans="1:10" x14ac:dyDescent="0.2">
      <c r="A1313" s="8" t="s">
        <v>12</v>
      </c>
      <c r="B1313" s="66">
        <v>44580</v>
      </c>
      <c r="C1313" s="67">
        <v>1</v>
      </c>
      <c r="D1313" s="3">
        <f t="shared" si="155"/>
        <v>101</v>
      </c>
      <c r="E1313" s="4" t="e">
        <f t="shared" si="151"/>
        <v>#N/A</v>
      </c>
      <c r="F1313" s="7">
        <f t="shared" si="152"/>
        <v>20.718130000000002</v>
      </c>
      <c r="G1313" s="4" t="e">
        <f t="shared" si="153"/>
        <v>#N/A</v>
      </c>
      <c r="H1313" s="2" t="e">
        <f t="shared" si="154"/>
        <v>#N/A</v>
      </c>
      <c r="J1313" s="2" t="e">
        <f t="shared" si="156"/>
        <v>#N/A</v>
      </c>
    </row>
    <row r="1314" spans="1:10" x14ac:dyDescent="0.2">
      <c r="A1314" s="8" t="s">
        <v>18</v>
      </c>
      <c r="B1314" s="66">
        <v>44579</v>
      </c>
      <c r="C1314" s="67">
        <v>1</v>
      </c>
      <c r="D1314" s="3">
        <f t="shared" si="155"/>
        <v>102</v>
      </c>
      <c r="E1314" s="4" t="e">
        <f t="shared" si="151"/>
        <v>#N/A</v>
      </c>
      <c r="F1314" s="7">
        <f t="shared" si="152"/>
        <v>20.923259999999999</v>
      </c>
      <c r="G1314" s="4" t="e">
        <f t="shared" si="153"/>
        <v>#N/A</v>
      </c>
      <c r="H1314" s="2" t="e">
        <f t="shared" si="154"/>
        <v>#N/A</v>
      </c>
      <c r="J1314" s="2" t="e">
        <f t="shared" si="156"/>
        <v>#N/A</v>
      </c>
    </row>
    <row r="1315" spans="1:10" x14ac:dyDescent="0.2">
      <c r="A1315" s="8" t="s">
        <v>17</v>
      </c>
      <c r="B1315" s="66">
        <v>44578</v>
      </c>
      <c r="C1315" s="67">
        <v>1</v>
      </c>
      <c r="D1315" s="3">
        <f t="shared" si="155"/>
        <v>103</v>
      </c>
      <c r="E1315" s="4" t="e">
        <f t="shared" si="151"/>
        <v>#N/A</v>
      </c>
      <c r="F1315" s="7">
        <f t="shared" si="152"/>
        <v>21.12839</v>
      </c>
      <c r="G1315" s="4" t="e">
        <f t="shared" si="153"/>
        <v>#N/A</v>
      </c>
      <c r="H1315" s="2" t="e">
        <f t="shared" si="154"/>
        <v>#N/A</v>
      </c>
      <c r="J1315" s="2" t="e">
        <f t="shared" si="156"/>
        <v>#N/A</v>
      </c>
    </row>
    <row r="1316" spans="1:10" x14ac:dyDescent="0.2">
      <c r="A1316" s="8" t="s">
        <v>16</v>
      </c>
      <c r="B1316" s="66">
        <v>44577</v>
      </c>
      <c r="C1316" s="67">
        <v>0</v>
      </c>
      <c r="D1316" s="3">
        <f t="shared" si="155"/>
        <v>103</v>
      </c>
      <c r="E1316" s="4" t="e">
        <f t="shared" si="151"/>
        <v>#N/A</v>
      </c>
      <c r="F1316" s="7">
        <f t="shared" si="152"/>
        <v>21.12839</v>
      </c>
      <c r="G1316" s="4" t="e">
        <f t="shared" si="153"/>
        <v>#N/A</v>
      </c>
      <c r="H1316" s="2" t="e">
        <f t="shared" si="154"/>
        <v>#N/A</v>
      </c>
      <c r="J1316" s="2" t="e">
        <f t="shared" si="156"/>
        <v>#N/A</v>
      </c>
    </row>
    <row r="1317" spans="1:10" x14ac:dyDescent="0.2">
      <c r="A1317" s="8" t="s">
        <v>15</v>
      </c>
      <c r="B1317" s="66">
        <v>44576</v>
      </c>
      <c r="C1317" s="67">
        <v>0</v>
      </c>
      <c r="D1317" s="3">
        <f t="shared" si="155"/>
        <v>103</v>
      </c>
      <c r="E1317" s="4" t="e">
        <f t="shared" si="151"/>
        <v>#N/A</v>
      </c>
      <c r="F1317" s="7">
        <f t="shared" si="152"/>
        <v>21.12839</v>
      </c>
      <c r="G1317" s="4" t="e">
        <f t="shared" si="153"/>
        <v>#N/A</v>
      </c>
      <c r="H1317" s="2" t="e">
        <f t="shared" si="154"/>
        <v>#N/A</v>
      </c>
      <c r="J1317" s="2" t="e">
        <f t="shared" si="156"/>
        <v>#N/A</v>
      </c>
    </row>
    <row r="1318" spans="1:10" x14ac:dyDescent="0.2">
      <c r="A1318" s="8" t="s">
        <v>14</v>
      </c>
      <c r="B1318" s="66">
        <v>44575</v>
      </c>
      <c r="C1318" s="67">
        <v>1</v>
      </c>
      <c r="D1318" s="3">
        <f t="shared" si="155"/>
        <v>104</v>
      </c>
      <c r="E1318" s="4" t="e">
        <f t="shared" si="151"/>
        <v>#N/A</v>
      </c>
      <c r="F1318" s="7">
        <f t="shared" si="152"/>
        <v>21.33352</v>
      </c>
      <c r="G1318" s="4" t="e">
        <f t="shared" si="153"/>
        <v>#N/A</v>
      </c>
      <c r="H1318" s="2" t="e">
        <f t="shared" si="154"/>
        <v>#N/A</v>
      </c>
      <c r="J1318" s="2" t="e">
        <f t="shared" si="156"/>
        <v>#N/A</v>
      </c>
    </row>
    <row r="1319" spans="1:10" x14ac:dyDescent="0.2">
      <c r="A1319" s="8" t="s">
        <v>13</v>
      </c>
      <c r="B1319" s="66">
        <v>44574</v>
      </c>
      <c r="C1319" s="67">
        <v>1</v>
      </c>
      <c r="D1319" s="3">
        <f t="shared" si="155"/>
        <v>105</v>
      </c>
      <c r="E1319" s="4" t="e">
        <f t="shared" si="151"/>
        <v>#N/A</v>
      </c>
      <c r="F1319" s="7">
        <f t="shared" si="152"/>
        <v>21.538650000000001</v>
      </c>
      <c r="G1319" s="4" t="e">
        <f t="shared" si="153"/>
        <v>#N/A</v>
      </c>
      <c r="H1319" s="2" t="e">
        <f t="shared" si="154"/>
        <v>#N/A</v>
      </c>
      <c r="J1319" s="2" t="e">
        <f t="shared" si="156"/>
        <v>#N/A</v>
      </c>
    </row>
    <row r="1320" spans="1:10" x14ac:dyDescent="0.2">
      <c r="A1320" s="8" t="s">
        <v>12</v>
      </c>
      <c r="B1320" s="66">
        <v>44573</v>
      </c>
      <c r="C1320" s="67">
        <v>1</v>
      </c>
      <c r="D1320" s="3">
        <f t="shared" si="155"/>
        <v>106</v>
      </c>
      <c r="E1320" s="4" t="e">
        <f t="shared" si="151"/>
        <v>#N/A</v>
      </c>
      <c r="F1320" s="7">
        <f t="shared" si="152"/>
        <v>21.743780000000001</v>
      </c>
      <c r="G1320" s="4" t="e">
        <f t="shared" si="153"/>
        <v>#N/A</v>
      </c>
      <c r="H1320" s="2" t="e">
        <f t="shared" si="154"/>
        <v>#N/A</v>
      </c>
      <c r="J1320" s="2" t="e">
        <f t="shared" si="156"/>
        <v>#N/A</v>
      </c>
    </row>
    <row r="1321" spans="1:10" x14ac:dyDescent="0.2">
      <c r="A1321" s="8" t="s">
        <v>18</v>
      </c>
      <c r="B1321" s="66">
        <v>44572</v>
      </c>
      <c r="C1321" s="67">
        <v>1</v>
      </c>
      <c r="D1321" s="3">
        <f t="shared" si="155"/>
        <v>107</v>
      </c>
      <c r="E1321" s="4" t="e">
        <f t="shared" si="151"/>
        <v>#N/A</v>
      </c>
      <c r="F1321" s="7">
        <f t="shared" si="152"/>
        <v>21.948910000000001</v>
      </c>
      <c r="G1321" s="4" t="e">
        <f t="shared" si="153"/>
        <v>#N/A</v>
      </c>
      <c r="H1321" s="2" t="e">
        <f t="shared" si="154"/>
        <v>#N/A</v>
      </c>
      <c r="J1321" s="2" t="e">
        <f t="shared" si="156"/>
        <v>#N/A</v>
      </c>
    </row>
    <row r="1322" spans="1:10" x14ac:dyDescent="0.2">
      <c r="A1322" s="8" t="s">
        <v>17</v>
      </c>
      <c r="B1322" s="66">
        <v>44571</v>
      </c>
      <c r="C1322" s="67">
        <v>1</v>
      </c>
      <c r="D1322" s="3">
        <f t="shared" si="155"/>
        <v>108</v>
      </c>
      <c r="E1322" s="4" t="e">
        <f t="shared" si="151"/>
        <v>#N/A</v>
      </c>
      <c r="F1322" s="7">
        <f t="shared" si="152"/>
        <v>22.154040000000002</v>
      </c>
      <c r="G1322" s="4" t="e">
        <f t="shared" si="153"/>
        <v>#N/A</v>
      </c>
      <c r="H1322" s="2" t="e">
        <f t="shared" si="154"/>
        <v>#N/A</v>
      </c>
      <c r="J1322" s="2" t="e">
        <f t="shared" si="156"/>
        <v>#N/A</v>
      </c>
    </row>
    <row r="1323" spans="1:10" x14ac:dyDescent="0.2">
      <c r="A1323" s="8" t="s">
        <v>16</v>
      </c>
      <c r="B1323" s="66">
        <v>44570</v>
      </c>
      <c r="C1323" s="67">
        <v>0</v>
      </c>
      <c r="D1323" s="3">
        <f t="shared" si="155"/>
        <v>108</v>
      </c>
      <c r="E1323" s="4" t="e">
        <f t="shared" si="151"/>
        <v>#N/A</v>
      </c>
      <c r="F1323" s="7">
        <f t="shared" si="152"/>
        <v>22.154040000000002</v>
      </c>
      <c r="G1323" s="4" t="e">
        <f t="shared" si="153"/>
        <v>#N/A</v>
      </c>
      <c r="H1323" s="2" t="e">
        <f t="shared" si="154"/>
        <v>#N/A</v>
      </c>
      <c r="J1323" s="2" t="e">
        <f t="shared" si="156"/>
        <v>#N/A</v>
      </c>
    </row>
    <row r="1324" spans="1:10" x14ac:dyDescent="0.2">
      <c r="A1324" s="8" t="s">
        <v>15</v>
      </c>
      <c r="B1324" s="66">
        <v>44569</v>
      </c>
      <c r="C1324" s="67">
        <v>0</v>
      </c>
      <c r="D1324" s="3">
        <f t="shared" si="155"/>
        <v>108</v>
      </c>
      <c r="E1324" s="4" t="e">
        <f t="shared" si="151"/>
        <v>#N/A</v>
      </c>
      <c r="F1324" s="7">
        <f t="shared" si="152"/>
        <v>22.154040000000002</v>
      </c>
      <c r="G1324" s="4" t="e">
        <f t="shared" si="153"/>
        <v>#N/A</v>
      </c>
      <c r="H1324" s="2" t="e">
        <f t="shared" si="154"/>
        <v>#N/A</v>
      </c>
      <c r="J1324" s="2" t="e">
        <f t="shared" si="156"/>
        <v>#N/A</v>
      </c>
    </row>
    <row r="1325" spans="1:10" x14ac:dyDescent="0.2">
      <c r="A1325" s="8" t="s">
        <v>14</v>
      </c>
      <c r="B1325" s="66">
        <v>44568</v>
      </c>
      <c r="C1325" s="67">
        <v>1</v>
      </c>
      <c r="D1325" s="3">
        <f t="shared" si="155"/>
        <v>109</v>
      </c>
      <c r="E1325" s="4" t="e">
        <f t="shared" si="151"/>
        <v>#N/A</v>
      </c>
      <c r="F1325" s="7">
        <f t="shared" si="152"/>
        <v>22.359170000000002</v>
      </c>
      <c r="G1325" s="4" t="e">
        <f t="shared" si="153"/>
        <v>#N/A</v>
      </c>
      <c r="H1325" s="2" t="e">
        <f t="shared" si="154"/>
        <v>#N/A</v>
      </c>
      <c r="J1325" s="2" t="e">
        <f t="shared" si="156"/>
        <v>#N/A</v>
      </c>
    </row>
    <row r="1326" spans="1:10" x14ac:dyDescent="0.2">
      <c r="A1326" s="8" t="s">
        <v>13</v>
      </c>
      <c r="B1326" s="66">
        <v>44567</v>
      </c>
      <c r="C1326" s="67">
        <v>1</v>
      </c>
      <c r="D1326" s="3">
        <f t="shared" si="155"/>
        <v>110</v>
      </c>
      <c r="E1326" s="4" t="e">
        <f t="shared" si="151"/>
        <v>#N/A</v>
      </c>
      <c r="F1326" s="7">
        <f t="shared" si="152"/>
        <v>22.564299999999999</v>
      </c>
      <c r="G1326" s="4" t="e">
        <f t="shared" si="153"/>
        <v>#N/A</v>
      </c>
      <c r="H1326" s="2" t="e">
        <f t="shared" si="154"/>
        <v>#N/A</v>
      </c>
      <c r="J1326" s="2" t="e">
        <f t="shared" si="156"/>
        <v>#N/A</v>
      </c>
    </row>
    <row r="1327" spans="1:10" x14ac:dyDescent="0.2">
      <c r="A1327" s="8" t="s">
        <v>12</v>
      </c>
      <c r="B1327" s="66">
        <v>44566</v>
      </c>
      <c r="C1327" s="67">
        <v>1</v>
      </c>
      <c r="D1327" s="3">
        <f t="shared" si="155"/>
        <v>111</v>
      </c>
      <c r="E1327" s="4" t="e">
        <f t="shared" si="151"/>
        <v>#N/A</v>
      </c>
      <c r="F1327" s="7">
        <f t="shared" si="152"/>
        <v>22.76943</v>
      </c>
      <c r="G1327" s="4" t="e">
        <f t="shared" si="153"/>
        <v>#N/A</v>
      </c>
      <c r="H1327" s="2" t="e">
        <f t="shared" si="154"/>
        <v>#N/A</v>
      </c>
      <c r="J1327" s="2" t="e">
        <f t="shared" si="156"/>
        <v>#N/A</v>
      </c>
    </row>
    <row r="1328" spans="1:10" x14ac:dyDescent="0.2">
      <c r="A1328" s="8" t="s">
        <v>18</v>
      </c>
      <c r="B1328" s="66">
        <v>44565</v>
      </c>
      <c r="C1328" s="67">
        <v>0</v>
      </c>
      <c r="D1328" s="3">
        <f t="shared" si="155"/>
        <v>111</v>
      </c>
      <c r="E1328" s="4" t="e">
        <f t="shared" si="151"/>
        <v>#N/A</v>
      </c>
      <c r="F1328" s="7">
        <f t="shared" si="152"/>
        <v>22.76943</v>
      </c>
      <c r="G1328" s="4" t="e">
        <f t="shared" si="153"/>
        <v>#N/A</v>
      </c>
      <c r="H1328" s="2" t="e">
        <f t="shared" si="154"/>
        <v>#N/A</v>
      </c>
      <c r="J1328" s="2" t="e">
        <f t="shared" si="156"/>
        <v>#N/A</v>
      </c>
    </row>
    <row r="1329" spans="1:10" x14ac:dyDescent="0.2">
      <c r="A1329" s="8" t="s">
        <v>17</v>
      </c>
      <c r="B1329" s="66">
        <v>44564</v>
      </c>
      <c r="C1329" s="67">
        <v>0</v>
      </c>
      <c r="D1329" s="3">
        <f t="shared" si="155"/>
        <v>111</v>
      </c>
      <c r="E1329" s="4" t="e">
        <f t="shared" si="151"/>
        <v>#N/A</v>
      </c>
      <c r="F1329" s="7">
        <f t="shared" si="152"/>
        <v>22.76943</v>
      </c>
      <c r="G1329" s="4" t="e">
        <f t="shared" si="153"/>
        <v>#N/A</v>
      </c>
      <c r="H1329" s="2" t="e">
        <f t="shared" si="154"/>
        <v>#N/A</v>
      </c>
      <c r="J1329" s="2" t="e">
        <f t="shared" si="156"/>
        <v>#N/A</v>
      </c>
    </row>
    <row r="1330" spans="1:10" x14ac:dyDescent="0.2">
      <c r="A1330" s="8" t="s">
        <v>16</v>
      </c>
      <c r="B1330" s="66">
        <v>44563</v>
      </c>
      <c r="C1330" s="67">
        <v>0</v>
      </c>
      <c r="D1330" s="3">
        <f t="shared" si="155"/>
        <v>111</v>
      </c>
      <c r="E1330" s="4" t="e">
        <f t="shared" si="151"/>
        <v>#N/A</v>
      </c>
      <c r="F1330" s="7">
        <f t="shared" si="152"/>
        <v>22.76943</v>
      </c>
      <c r="G1330" s="4" t="e">
        <f t="shared" si="153"/>
        <v>#N/A</v>
      </c>
      <c r="H1330" s="2" t="e">
        <f t="shared" si="154"/>
        <v>#N/A</v>
      </c>
      <c r="J1330" s="2" t="e">
        <f t="shared" si="156"/>
        <v>#N/A</v>
      </c>
    </row>
    <row r="1331" spans="1:10" x14ac:dyDescent="0.2">
      <c r="A1331" s="8" t="s">
        <v>15</v>
      </c>
      <c r="B1331" s="66">
        <v>44562</v>
      </c>
      <c r="C1331" s="67">
        <v>0</v>
      </c>
      <c r="D1331" s="3">
        <f t="shared" si="155"/>
        <v>111</v>
      </c>
      <c r="E1331" s="4" t="e">
        <f t="shared" si="151"/>
        <v>#N/A</v>
      </c>
      <c r="F1331" s="7">
        <f t="shared" si="152"/>
        <v>22.76943</v>
      </c>
      <c r="G1331" s="4" t="e">
        <f t="shared" si="153"/>
        <v>#N/A</v>
      </c>
      <c r="H1331" s="2" t="e">
        <f t="shared" si="154"/>
        <v>#N/A</v>
      </c>
      <c r="J1331" s="2" t="e">
        <f t="shared" si="156"/>
        <v>#N/A</v>
      </c>
    </row>
    <row r="1332" spans="1:10" x14ac:dyDescent="0.2">
      <c r="A1332" s="8" t="s">
        <v>14</v>
      </c>
      <c r="B1332" s="66">
        <v>44561</v>
      </c>
      <c r="C1332" s="67">
        <v>0</v>
      </c>
      <c r="D1332" s="3">
        <f t="shared" si="155"/>
        <v>111</v>
      </c>
      <c r="E1332" s="4" t="e">
        <f t="shared" si="151"/>
        <v>#N/A</v>
      </c>
      <c r="F1332" s="7">
        <f t="shared" si="152"/>
        <v>22.76943</v>
      </c>
      <c r="G1332" s="4" t="e">
        <f t="shared" si="153"/>
        <v>#N/A</v>
      </c>
      <c r="H1332" s="2" t="e">
        <f t="shared" si="154"/>
        <v>#N/A</v>
      </c>
      <c r="I1332" s="2" t="e">
        <f>$C$1/12*7.5</f>
        <v>#N/A</v>
      </c>
      <c r="J1332" s="2" t="e">
        <f>H1332-$I$960</f>
        <v>#N/A</v>
      </c>
    </row>
    <row r="1333" spans="1:10" x14ac:dyDescent="0.2">
      <c r="A1333" s="8" t="s">
        <v>13</v>
      </c>
      <c r="B1333" s="66">
        <v>44560</v>
      </c>
      <c r="C1333" s="67">
        <v>0</v>
      </c>
      <c r="D1333" s="3">
        <f t="shared" si="155"/>
        <v>111</v>
      </c>
      <c r="E1333" s="4" t="e">
        <f t="shared" si="151"/>
        <v>#N/A</v>
      </c>
      <c r="F1333" s="7">
        <f t="shared" si="152"/>
        <v>22.76943</v>
      </c>
      <c r="G1333" s="4" t="e">
        <f t="shared" si="153"/>
        <v>#N/A</v>
      </c>
      <c r="H1333" s="2" t="e">
        <f t="shared" si="154"/>
        <v>#N/A</v>
      </c>
      <c r="J1333" s="2" t="e">
        <f t="shared" ref="J1333:J1362" si="157">H1333-$I$960</f>
        <v>#N/A</v>
      </c>
    </row>
    <row r="1334" spans="1:10" x14ac:dyDescent="0.2">
      <c r="A1334" s="8" t="s">
        <v>12</v>
      </c>
      <c r="B1334" s="66">
        <v>44559</v>
      </c>
      <c r="C1334" s="67">
        <v>0</v>
      </c>
      <c r="D1334" s="3">
        <f t="shared" si="155"/>
        <v>111</v>
      </c>
      <c r="E1334" s="4" t="e">
        <f t="shared" si="151"/>
        <v>#N/A</v>
      </c>
      <c r="F1334" s="7">
        <f t="shared" si="152"/>
        <v>22.76943</v>
      </c>
      <c r="G1334" s="4" t="e">
        <f t="shared" si="153"/>
        <v>#N/A</v>
      </c>
      <c r="H1334" s="2" t="e">
        <f t="shared" si="154"/>
        <v>#N/A</v>
      </c>
      <c r="J1334" s="2" t="e">
        <f t="shared" si="157"/>
        <v>#N/A</v>
      </c>
    </row>
    <row r="1335" spans="1:10" x14ac:dyDescent="0.2">
      <c r="A1335" s="8" t="s">
        <v>18</v>
      </c>
      <c r="B1335" s="66">
        <v>44558</v>
      </c>
      <c r="C1335" s="67">
        <v>0</v>
      </c>
      <c r="D1335" s="3">
        <f t="shared" si="155"/>
        <v>111</v>
      </c>
      <c r="E1335" s="4" t="e">
        <f t="shared" si="151"/>
        <v>#N/A</v>
      </c>
      <c r="F1335" s="7">
        <f t="shared" si="152"/>
        <v>22.76943</v>
      </c>
      <c r="G1335" s="4" t="e">
        <f t="shared" si="153"/>
        <v>#N/A</v>
      </c>
      <c r="H1335" s="2" t="e">
        <f t="shared" si="154"/>
        <v>#N/A</v>
      </c>
      <c r="J1335" s="2" t="e">
        <f t="shared" si="157"/>
        <v>#N/A</v>
      </c>
    </row>
    <row r="1336" spans="1:10" x14ac:dyDescent="0.2">
      <c r="A1336" s="8" t="s">
        <v>17</v>
      </c>
      <c r="B1336" s="66">
        <v>44557</v>
      </c>
      <c r="C1336" s="67">
        <v>0</v>
      </c>
      <c r="D1336" s="3">
        <f t="shared" si="155"/>
        <v>111</v>
      </c>
      <c r="E1336" s="4" t="e">
        <f t="shared" si="151"/>
        <v>#N/A</v>
      </c>
      <c r="F1336" s="7">
        <f t="shared" si="152"/>
        <v>22.76943</v>
      </c>
      <c r="G1336" s="4" t="e">
        <f t="shared" si="153"/>
        <v>#N/A</v>
      </c>
      <c r="H1336" s="2" t="e">
        <f t="shared" si="154"/>
        <v>#N/A</v>
      </c>
      <c r="J1336" s="2" t="e">
        <f t="shared" si="157"/>
        <v>#N/A</v>
      </c>
    </row>
    <row r="1337" spans="1:10" x14ac:dyDescent="0.2">
      <c r="A1337" s="8" t="s">
        <v>16</v>
      </c>
      <c r="B1337" s="66">
        <v>44556</v>
      </c>
      <c r="C1337" s="67">
        <v>0</v>
      </c>
      <c r="D1337" s="3">
        <f t="shared" si="155"/>
        <v>111</v>
      </c>
      <c r="E1337" s="4" t="e">
        <f t="shared" si="151"/>
        <v>#N/A</v>
      </c>
      <c r="F1337" s="7">
        <f t="shared" si="152"/>
        <v>22.76943</v>
      </c>
      <c r="G1337" s="4" t="e">
        <f t="shared" si="153"/>
        <v>#N/A</v>
      </c>
      <c r="H1337" s="2" t="e">
        <f t="shared" si="154"/>
        <v>#N/A</v>
      </c>
      <c r="J1337" s="2" t="e">
        <f t="shared" si="157"/>
        <v>#N/A</v>
      </c>
    </row>
    <row r="1338" spans="1:10" x14ac:dyDescent="0.2">
      <c r="A1338" s="8" t="s">
        <v>15</v>
      </c>
      <c r="B1338" s="66">
        <v>44555</v>
      </c>
      <c r="C1338" s="67">
        <v>0</v>
      </c>
      <c r="D1338" s="3">
        <f t="shared" si="155"/>
        <v>111</v>
      </c>
      <c r="E1338" s="4" t="e">
        <f t="shared" si="151"/>
        <v>#N/A</v>
      </c>
      <c r="F1338" s="7">
        <f t="shared" si="152"/>
        <v>22.76943</v>
      </c>
      <c r="G1338" s="4" t="e">
        <f t="shared" si="153"/>
        <v>#N/A</v>
      </c>
      <c r="H1338" s="2" t="e">
        <f t="shared" si="154"/>
        <v>#N/A</v>
      </c>
      <c r="J1338" s="2" t="e">
        <f t="shared" si="157"/>
        <v>#N/A</v>
      </c>
    </row>
    <row r="1339" spans="1:10" x14ac:dyDescent="0.2">
      <c r="A1339" s="8" t="s">
        <v>14</v>
      </c>
      <c r="B1339" s="66">
        <v>44554</v>
      </c>
      <c r="C1339" s="67">
        <v>0</v>
      </c>
      <c r="D1339" s="3">
        <f t="shared" si="155"/>
        <v>111</v>
      </c>
      <c r="E1339" s="4" t="e">
        <f t="shared" si="151"/>
        <v>#N/A</v>
      </c>
      <c r="F1339" s="7">
        <f t="shared" si="152"/>
        <v>22.76943</v>
      </c>
      <c r="G1339" s="4" t="e">
        <f t="shared" si="153"/>
        <v>#N/A</v>
      </c>
      <c r="H1339" s="2" t="e">
        <f t="shared" si="154"/>
        <v>#N/A</v>
      </c>
      <c r="J1339" s="2" t="e">
        <f t="shared" si="157"/>
        <v>#N/A</v>
      </c>
    </row>
    <row r="1340" spans="1:10" x14ac:dyDescent="0.2">
      <c r="A1340" s="8" t="s">
        <v>13</v>
      </c>
      <c r="B1340" s="66">
        <v>44553</v>
      </c>
      <c r="C1340" s="67">
        <v>0</v>
      </c>
      <c r="D1340" s="3">
        <f t="shared" si="155"/>
        <v>111</v>
      </c>
      <c r="E1340" s="4" t="e">
        <f t="shared" si="151"/>
        <v>#N/A</v>
      </c>
      <c r="F1340" s="7">
        <f t="shared" si="152"/>
        <v>22.76943</v>
      </c>
      <c r="G1340" s="4" t="e">
        <f t="shared" si="153"/>
        <v>#N/A</v>
      </c>
      <c r="H1340" s="2" t="e">
        <f t="shared" si="154"/>
        <v>#N/A</v>
      </c>
      <c r="J1340" s="2" t="e">
        <f t="shared" si="157"/>
        <v>#N/A</v>
      </c>
    </row>
    <row r="1341" spans="1:10" x14ac:dyDescent="0.2">
      <c r="A1341" s="8" t="s">
        <v>12</v>
      </c>
      <c r="B1341" s="66">
        <v>44552</v>
      </c>
      <c r="C1341" s="67">
        <v>0</v>
      </c>
      <c r="D1341" s="3">
        <f t="shared" si="155"/>
        <v>111</v>
      </c>
      <c r="E1341" s="4" t="e">
        <f t="shared" si="151"/>
        <v>#N/A</v>
      </c>
      <c r="F1341" s="7">
        <f t="shared" si="152"/>
        <v>22.76943</v>
      </c>
      <c r="G1341" s="4" t="e">
        <f t="shared" si="153"/>
        <v>#N/A</v>
      </c>
      <c r="H1341" s="2" t="e">
        <f t="shared" si="154"/>
        <v>#N/A</v>
      </c>
      <c r="J1341" s="2" t="e">
        <f t="shared" si="157"/>
        <v>#N/A</v>
      </c>
    </row>
    <row r="1342" spans="1:10" x14ac:dyDescent="0.2">
      <c r="A1342" s="8" t="s">
        <v>18</v>
      </c>
      <c r="B1342" s="66">
        <v>44551</v>
      </c>
      <c r="C1342" s="67">
        <v>0</v>
      </c>
      <c r="D1342" s="3">
        <f t="shared" si="155"/>
        <v>111</v>
      </c>
      <c r="E1342" s="4" t="e">
        <f t="shared" si="151"/>
        <v>#N/A</v>
      </c>
      <c r="F1342" s="7">
        <f t="shared" si="152"/>
        <v>22.76943</v>
      </c>
      <c r="G1342" s="4" t="e">
        <f t="shared" si="153"/>
        <v>#N/A</v>
      </c>
      <c r="H1342" s="2" t="e">
        <f t="shared" si="154"/>
        <v>#N/A</v>
      </c>
      <c r="J1342" s="2" t="e">
        <f t="shared" si="157"/>
        <v>#N/A</v>
      </c>
    </row>
    <row r="1343" spans="1:10" x14ac:dyDescent="0.2">
      <c r="A1343" s="8" t="s">
        <v>17</v>
      </c>
      <c r="B1343" s="66">
        <v>44550</v>
      </c>
      <c r="C1343" s="67">
        <v>0</v>
      </c>
      <c r="D1343" s="3">
        <f t="shared" si="155"/>
        <v>111</v>
      </c>
      <c r="E1343" s="4" t="e">
        <f t="shared" si="151"/>
        <v>#N/A</v>
      </c>
      <c r="F1343" s="7">
        <f t="shared" si="152"/>
        <v>22.76943</v>
      </c>
      <c r="G1343" s="4" t="e">
        <f t="shared" si="153"/>
        <v>#N/A</v>
      </c>
      <c r="H1343" s="2" t="e">
        <f t="shared" si="154"/>
        <v>#N/A</v>
      </c>
      <c r="J1343" s="2" t="e">
        <f t="shared" si="157"/>
        <v>#N/A</v>
      </c>
    </row>
    <row r="1344" spans="1:10" x14ac:dyDescent="0.2">
      <c r="A1344" s="8" t="s">
        <v>16</v>
      </c>
      <c r="B1344" s="66">
        <v>44549</v>
      </c>
      <c r="C1344" s="67">
        <v>0</v>
      </c>
      <c r="D1344" s="3">
        <f t="shared" si="155"/>
        <v>111</v>
      </c>
      <c r="E1344" s="4" t="e">
        <f t="shared" si="151"/>
        <v>#N/A</v>
      </c>
      <c r="F1344" s="7">
        <f t="shared" si="152"/>
        <v>22.76943</v>
      </c>
      <c r="G1344" s="4" t="e">
        <f t="shared" si="153"/>
        <v>#N/A</v>
      </c>
      <c r="H1344" s="2" t="e">
        <f t="shared" si="154"/>
        <v>#N/A</v>
      </c>
      <c r="J1344" s="2" t="e">
        <f t="shared" si="157"/>
        <v>#N/A</v>
      </c>
    </row>
    <row r="1345" spans="1:10" x14ac:dyDescent="0.2">
      <c r="A1345" s="8" t="s">
        <v>15</v>
      </c>
      <c r="B1345" s="66">
        <v>44548</v>
      </c>
      <c r="C1345" s="67">
        <v>0</v>
      </c>
      <c r="D1345" s="3">
        <f t="shared" si="155"/>
        <v>111</v>
      </c>
      <c r="E1345" s="4" t="e">
        <f t="shared" si="151"/>
        <v>#N/A</v>
      </c>
      <c r="F1345" s="7">
        <f t="shared" si="152"/>
        <v>22.76943</v>
      </c>
      <c r="G1345" s="4" t="e">
        <f t="shared" si="153"/>
        <v>#N/A</v>
      </c>
      <c r="H1345" s="2" t="e">
        <f t="shared" si="154"/>
        <v>#N/A</v>
      </c>
      <c r="J1345" s="2" t="e">
        <f t="shared" si="157"/>
        <v>#N/A</v>
      </c>
    </row>
    <row r="1346" spans="1:10" x14ac:dyDescent="0.2">
      <c r="A1346" s="8" t="s">
        <v>14</v>
      </c>
      <c r="B1346" s="66">
        <v>44547</v>
      </c>
      <c r="C1346" s="67">
        <v>1</v>
      </c>
      <c r="D1346" s="3">
        <f t="shared" si="155"/>
        <v>112</v>
      </c>
      <c r="E1346" s="4" t="e">
        <f t="shared" si="151"/>
        <v>#N/A</v>
      </c>
      <c r="F1346" s="7">
        <f t="shared" si="152"/>
        <v>22.97456</v>
      </c>
      <c r="G1346" s="4" t="e">
        <f t="shared" si="153"/>
        <v>#N/A</v>
      </c>
      <c r="H1346" s="2" t="e">
        <f t="shared" si="154"/>
        <v>#N/A</v>
      </c>
      <c r="J1346" s="2" t="e">
        <f t="shared" si="157"/>
        <v>#N/A</v>
      </c>
    </row>
    <row r="1347" spans="1:10" x14ac:dyDescent="0.2">
      <c r="A1347" s="8" t="s">
        <v>13</v>
      </c>
      <c r="B1347" s="66">
        <v>44546</v>
      </c>
      <c r="C1347" s="67">
        <v>1</v>
      </c>
      <c r="D1347" s="3">
        <f t="shared" si="155"/>
        <v>113</v>
      </c>
      <c r="E1347" s="4" t="e">
        <f t="shared" si="151"/>
        <v>#N/A</v>
      </c>
      <c r="F1347" s="7">
        <f t="shared" si="152"/>
        <v>23.179690000000001</v>
      </c>
      <c r="G1347" s="4" t="e">
        <f t="shared" si="153"/>
        <v>#N/A</v>
      </c>
      <c r="H1347" s="2" t="e">
        <f t="shared" si="154"/>
        <v>#N/A</v>
      </c>
      <c r="J1347" s="2" t="e">
        <f t="shared" si="157"/>
        <v>#N/A</v>
      </c>
    </row>
    <row r="1348" spans="1:10" x14ac:dyDescent="0.2">
      <c r="A1348" s="8" t="s">
        <v>12</v>
      </c>
      <c r="B1348" s="66">
        <v>44545</v>
      </c>
      <c r="C1348" s="67">
        <v>1</v>
      </c>
      <c r="D1348" s="3">
        <f t="shared" si="155"/>
        <v>114</v>
      </c>
      <c r="E1348" s="4" t="e">
        <f t="shared" si="151"/>
        <v>#N/A</v>
      </c>
      <c r="F1348" s="7">
        <f t="shared" si="152"/>
        <v>23.384820000000001</v>
      </c>
      <c r="G1348" s="4" t="e">
        <f t="shared" si="153"/>
        <v>#N/A</v>
      </c>
      <c r="H1348" s="2" t="e">
        <f t="shared" si="154"/>
        <v>#N/A</v>
      </c>
      <c r="J1348" s="2" t="e">
        <f t="shared" si="157"/>
        <v>#N/A</v>
      </c>
    </row>
    <row r="1349" spans="1:10" x14ac:dyDescent="0.2">
      <c r="A1349" s="8" t="s">
        <v>18</v>
      </c>
      <c r="B1349" s="66">
        <v>44544</v>
      </c>
      <c r="C1349" s="67">
        <v>1</v>
      </c>
      <c r="D1349" s="3">
        <f t="shared" si="155"/>
        <v>115</v>
      </c>
      <c r="E1349" s="4" t="e">
        <f t="shared" si="151"/>
        <v>#N/A</v>
      </c>
      <c r="F1349" s="7">
        <f t="shared" si="152"/>
        <v>23.589950000000002</v>
      </c>
      <c r="G1349" s="4" t="e">
        <f t="shared" si="153"/>
        <v>#N/A</v>
      </c>
      <c r="H1349" s="2" t="e">
        <f t="shared" si="154"/>
        <v>#N/A</v>
      </c>
      <c r="J1349" s="2" t="e">
        <f t="shared" si="157"/>
        <v>#N/A</v>
      </c>
    </row>
    <row r="1350" spans="1:10" x14ac:dyDescent="0.2">
      <c r="A1350" s="8" t="s">
        <v>17</v>
      </c>
      <c r="B1350" s="66">
        <v>44543</v>
      </c>
      <c r="C1350" s="67">
        <v>1</v>
      </c>
      <c r="D1350" s="3">
        <f t="shared" si="155"/>
        <v>116</v>
      </c>
      <c r="E1350" s="4" t="e">
        <f t="shared" si="151"/>
        <v>#N/A</v>
      </c>
      <c r="F1350" s="7">
        <f t="shared" si="152"/>
        <v>23.795080000000002</v>
      </c>
      <c r="G1350" s="4" t="e">
        <f t="shared" si="153"/>
        <v>#N/A</v>
      </c>
      <c r="H1350" s="2" t="e">
        <f t="shared" si="154"/>
        <v>#N/A</v>
      </c>
      <c r="J1350" s="2" t="e">
        <f t="shared" si="157"/>
        <v>#N/A</v>
      </c>
    </row>
    <row r="1351" spans="1:10" x14ac:dyDescent="0.2">
      <c r="A1351" s="8" t="s">
        <v>16</v>
      </c>
      <c r="B1351" s="66">
        <v>44542</v>
      </c>
      <c r="C1351" s="67">
        <v>0</v>
      </c>
      <c r="D1351" s="3">
        <f t="shared" si="155"/>
        <v>116</v>
      </c>
      <c r="E1351" s="4" t="e">
        <f t="shared" si="151"/>
        <v>#N/A</v>
      </c>
      <c r="F1351" s="7">
        <f t="shared" si="152"/>
        <v>23.795080000000002</v>
      </c>
      <c r="G1351" s="4" t="e">
        <f t="shared" si="153"/>
        <v>#N/A</v>
      </c>
      <c r="H1351" s="2" t="e">
        <f t="shared" si="154"/>
        <v>#N/A</v>
      </c>
      <c r="J1351" s="2" t="e">
        <f t="shared" si="157"/>
        <v>#N/A</v>
      </c>
    </row>
    <row r="1352" spans="1:10" x14ac:dyDescent="0.2">
      <c r="A1352" s="8" t="s">
        <v>15</v>
      </c>
      <c r="B1352" s="66">
        <v>44541</v>
      </c>
      <c r="C1352" s="67">
        <v>0</v>
      </c>
      <c r="D1352" s="3">
        <f t="shared" si="155"/>
        <v>116</v>
      </c>
      <c r="E1352" s="4" t="e">
        <f t="shared" si="151"/>
        <v>#N/A</v>
      </c>
      <c r="F1352" s="7">
        <f t="shared" si="152"/>
        <v>23.795080000000002</v>
      </c>
      <c r="G1352" s="4" t="e">
        <f t="shared" si="153"/>
        <v>#N/A</v>
      </c>
      <c r="H1352" s="2" t="e">
        <f t="shared" si="154"/>
        <v>#N/A</v>
      </c>
      <c r="J1352" s="2" t="e">
        <f t="shared" si="157"/>
        <v>#N/A</v>
      </c>
    </row>
    <row r="1353" spans="1:10" x14ac:dyDescent="0.2">
      <c r="A1353" s="8" t="s">
        <v>14</v>
      </c>
      <c r="B1353" s="66">
        <v>44540</v>
      </c>
      <c r="C1353" s="67">
        <v>1</v>
      </c>
      <c r="D1353" s="3">
        <f t="shared" si="155"/>
        <v>117</v>
      </c>
      <c r="E1353" s="4" t="e">
        <f t="shared" si="151"/>
        <v>#N/A</v>
      </c>
      <c r="F1353" s="7">
        <f t="shared" si="152"/>
        <v>24.000209999999999</v>
      </c>
      <c r="G1353" s="4" t="e">
        <f t="shared" si="153"/>
        <v>#N/A</v>
      </c>
      <c r="H1353" s="2" t="e">
        <f t="shared" si="154"/>
        <v>#N/A</v>
      </c>
      <c r="J1353" s="2" t="e">
        <f t="shared" si="157"/>
        <v>#N/A</v>
      </c>
    </row>
    <row r="1354" spans="1:10" x14ac:dyDescent="0.2">
      <c r="A1354" s="8" t="s">
        <v>13</v>
      </c>
      <c r="B1354" s="66">
        <v>44539</v>
      </c>
      <c r="C1354" s="67">
        <v>1</v>
      </c>
      <c r="D1354" s="3">
        <f t="shared" si="155"/>
        <v>118</v>
      </c>
      <c r="E1354" s="4" t="e">
        <f t="shared" si="151"/>
        <v>#N/A</v>
      </c>
      <c r="F1354" s="7">
        <f t="shared" si="152"/>
        <v>24.20534</v>
      </c>
      <c r="G1354" s="4" t="e">
        <f t="shared" si="153"/>
        <v>#N/A</v>
      </c>
      <c r="H1354" s="2" t="e">
        <f t="shared" si="154"/>
        <v>#N/A</v>
      </c>
      <c r="J1354" s="2" t="e">
        <f t="shared" si="157"/>
        <v>#N/A</v>
      </c>
    </row>
    <row r="1355" spans="1:10" x14ac:dyDescent="0.2">
      <c r="A1355" s="8" t="s">
        <v>12</v>
      </c>
      <c r="B1355" s="66">
        <v>44538</v>
      </c>
      <c r="C1355" s="67">
        <v>1</v>
      </c>
      <c r="D1355" s="3">
        <f t="shared" si="155"/>
        <v>119</v>
      </c>
      <c r="E1355" s="4" t="e">
        <f t="shared" si="151"/>
        <v>#N/A</v>
      </c>
      <c r="F1355" s="7">
        <f t="shared" si="152"/>
        <v>24.41047</v>
      </c>
      <c r="G1355" s="4" t="e">
        <f t="shared" si="153"/>
        <v>#N/A</v>
      </c>
      <c r="H1355" s="2" t="e">
        <f t="shared" si="154"/>
        <v>#N/A</v>
      </c>
      <c r="J1355" s="2" t="e">
        <f t="shared" si="157"/>
        <v>#N/A</v>
      </c>
    </row>
    <row r="1356" spans="1:10" x14ac:dyDescent="0.2">
      <c r="A1356" s="8" t="s">
        <v>18</v>
      </c>
      <c r="B1356" s="66">
        <v>44537</v>
      </c>
      <c r="C1356" s="67">
        <v>1</v>
      </c>
      <c r="D1356" s="3">
        <f t="shared" si="155"/>
        <v>120</v>
      </c>
      <c r="E1356" s="4" t="e">
        <f t="shared" si="151"/>
        <v>#N/A</v>
      </c>
      <c r="F1356" s="7">
        <f t="shared" si="152"/>
        <v>24.615600000000001</v>
      </c>
      <c r="G1356" s="4" t="e">
        <f t="shared" si="153"/>
        <v>#N/A</v>
      </c>
      <c r="H1356" s="2" t="e">
        <f t="shared" si="154"/>
        <v>#N/A</v>
      </c>
      <c r="J1356" s="2" t="e">
        <f t="shared" si="157"/>
        <v>#N/A</v>
      </c>
    </row>
    <row r="1357" spans="1:10" x14ac:dyDescent="0.2">
      <c r="A1357" s="8" t="s">
        <v>17</v>
      </c>
      <c r="B1357" s="66">
        <v>44536</v>
      </c>
      <c r="C1357" s="67">
        <v>1</v>
      </c>
      <c r="D1357" s="3">
        <f t="shared" si="155"/>
        <v>121</v>
      </c>
      <c r="E1357" s="4" t="e">
        <f t="shared" si="151"/>
        <v>#N/A</v>
      </c>
      <c r="F1357" s="7">
        <f t="shared" si="152"/>
        <v>24.820730000000001</v>
      </c>
      <c r="G1357" s="4" t="e">
        <f t="shared" si="153"/>
        <v>#N/A</v>
      </c>
      <c r="H1357" s="2" t="e">
        <f t="shared" si="154"/>
        <v>#N/A</v>
      </c>
      <c r="J1357" s="2" t="e">
        <f t="shared" si="157"/>
        <v>#N/A</v>
      </c>
    </row>
    <row r="1358" spans="1:10" x14ac:dyDescent="0.2">
      <c r="A1358" s="8" t="s">
        <v>16</v>
      </c>
      <c r="B1358" s="66">
        <v>44535</v>
      </c>
      <c r="C1358" s="67">
        <v>0</v>
      </c>
      <c r="D1358" s="3">
        <f t="shared" si="155"/>
        <v>121</v>
      </c>
      <c r="E1358" s="4" t="e">
        <f t="shared" si="151"/>
        <v>#N/A</v>
      </c>
      <c r="F1358" s="7">
        <f t="shared" si="152"/>
        <v>24.820730000000001</v>
      </c>
      <c r="G1358" s="4" t="e">
        <f t="shared" si="153"/>
        <v>#N/A</v>
      </c>
      <c r="H1358" s="2" t="e">
        <f t="shared" si="154"/>
        <v>#N/A</v>
      </c>
      <c r="J1358" s="2" t="e">
        <f t="shared" si="157"/>
        <v>#N/A</v>
      </c>
    </row>
    <row r="1359" spans="1:10" x14ac:dyDescent="0.2">
      <c r="A1359" s="8" t="s">
        <v>15</v>
      </c>
      <c r="B1359" s="66">
        <v>44534</v>
      </c>
      <c r="C1359" s="67">
        <v>0</v>
      </c>
      <c r="D1359" s="3">
        <f t="shared" si="155"/>
        <v>121</v>
      </c>
      <c r="E1359" s="4" t="e">
        <f t="shared" si="151"/>
        <v>#N/A</v>
      </c>
      <c r="F1359" s="7">
        <f t="shared" si="152"/>
        <v>24.820730000000001</v>
      </c>
      <c r="G1359" s="4" t="e">
        <f t="shared" si="153"/>
        <v>#N/A</v>
      </c>
      <c r="H1359" s="2" t="e">
        <f t="shared" si="154"/>
        <v>#N/A</v>
      </c>
      <c r="J1359" s="2" t="e">
        <f t="shared" si="157"/>
        <v>#N/A</v>
      </c>
    </row>
    <row r="1360" spans="1:10" x14ac:dyDescent="0.2">
      <c r="A1360" s="8" t="s">
        <v>14</v>
      </c>
      <c r="B1360" s="66">
        <v>44533</v>
      </c>
      <c r="C1360" s="67">
        <v>1</v>
      </c>
      <c r="D1360" s="3">
        <f t="shared" si="155"/>
        <v>122</v>
      </c>
      <c r="E1360" s="4" t="e">
        <f t="shared" si="151"/>
        <v>#N/A</v>
      </c>
      <c r="F1360" s="7">
        <f t="shared" si="152"/>
        <v>25.025860000000002</v>
      </c>
      <c r="G1360" s="4" t="e">
        <f t="shared" si="153"/>
        <v>#N/A</v>
      </c>
      <c r="H1360" s="2" t="e">
        <f t="shared" si="154"/>
        <v>#N/A</v>
      </c>
      <c r="J1360" s="2" t="e">
        <f t="shared" si="157"/>
        <v>#N/A</v>
      </c>
    </row>
    <row r="1361" spans="1:10" x14ac:dyDescent="0.2">
      <c r="A1361" s="8" t="s">
        <v>13</v>
      </c>
      <c r="B1361" s="66">
        <v>44532</v>
      </c>
      <c r="C1361" s="67">
        <v>1</v>
      </c>
      <c r="D1361" s="3">
        <f t="shared" si="155"/>
        <v>123</v>
      </c>
      <c r="E1361" s="4" t="e">
        <f t="shared" ref="E1361:E1424" si="158">D1361/235*$C$1</f>
        <v>#N/A</v>
      </c>
      <c r="F1361" s="7">
        <f t="shared" ref="F1361:F1424" si="159">D1361*0.20513</f>
        <v>25.230990000000002</v>
      </c>
      <c r="G1361" s="4" t="e">
        <f t="shared" ref="G1361:G1424" si="160">F1361/235*$C$1</f>
        <v>#N/A</v>
      </c>
      <c r="H1361" s="2" t="e">
        <f t="shared" ref="H1361:H1424" si="161">E1361+G1361</f>
        <v>#N/A</v>
      </c>
      <c r="J1361" s="2" t="e">
        <f t="shared" si="157"/>
        <v>#N/A</v>
      </c>
    </row>
    <row r="1362" spans="1:10" x14ac:dyDescent="0.2">
      <c r="A1362" s="8" t="s">
        <v>12</v>
      </c>
      <c r="B1362" s="66">
        <v>44531</v>
      </c>
      <c r="C1362" s="67">
        <v>1</v>
      </c>
      <c r="D1362" s="3">
        <f t="shared" ref="D1362:D1425" si="162">D1361+C1362</f>
        <v>124</v>
      </c>
      <c r="E1362" s="4" t="e">
        <f t="shared" si="158"/>
        <v>#N/A</v>
      </c>
      <c r="F1362" s="7">
        <f t="shared" si="159"/>
        <v>25.436120000000003</v>
      </c>
      <c r="G1362" s="4" t="e">
        <f t="shared" si="160"/>
        <v>#N/A</v>
      </c>
      <c r="H1362" s="2" t="e">
        <f t="shared" si="161"/>
        <v>#N/A</v>
      </c>
      <c r="J1362" s="2" t="e">
        <f t="shared" si="157"/>
        <v>#N/A</v>
      </c>
    </row>
    <row r="1363" spans="1:10" x14ac:dyDescent="0.2">
      <c r="A1363" s="8" t="s">
        <v>18</v>
      </c>
      <c r="B1363" s="66">
        <v>44530</v>
      </c>
      <c r="C1363" s="67">
        <v>1</v>
      </c>
      <c r="D1363" s="3">
        <f t="shared" si="162"/>
        <v>125</v>
      </c>
      <c r="E1363" s="4" t="e">
        <f t="shared" si="158"/>
        <v>#N/A</v>
      </c>
      <c r="F1363" s="7">
        <f t="shared" si="159"/>
        <v>25.641249999999999</v>
      </c>
      <c r="G1363" s="4" t="e">
        <f t="shared" si="160"/>
        <v>#N/A</v>
      </c>
      <c r="H1363" s="2" t="e">
        <f t="shared" si="161"/>
        <v>#N/A</v>
      </c>
      <c r="I1363" s="2" t="e">
        <f>$C$1/12*8.5</f>
        <v>#N/A</v>
      </c>
      <c r="J1363" s="2" t="e">
        <f>H1363-$I$991</f>
        <v>#N/A</v>
      </c>
    </row>
    <row r="1364" spans="1:10" x14ac:dyDescent="0.2">
      <c r="A1364" s="8" t="s">
        <v>17</v>
      </c>
      <c r="B1364" s="66">
        <v>44529</v>
      </c>
      <c r="C1364" s="67">
        <v>1</v>
      </c>
      <c r="D1364" s="3">
        <f t="shared" si="162"/>
        <v>126</v>
      </c>
      <c r="E1364" s="4" t="e">
        <f t="shared" si="158"/>
        <v>#N/A</v>
      </c>
      <c r="F1364" s="7">
        <f t="shared" si="159"/>
        <v>25.84638</v>
      </c>
      <c r="G1364" s="4" t="e">
        <f t="shared" si="160"/>
        <v>#N/A</v>
      </c>
      <c r="H1364" s="2" t="e">
        <f t="shared" si="161"/>
        <v>#N/A</v>
      </c>
      <c r="J1364" s="2" t="e">
        <f t="shared" ref="J1364:J1392" si="163">H1364-$I$991</f>
        <v>#N/A</v>
      </c>
    </row>
    <row r="1365" spans="1:10" x14ac:dyDescent="0.2">
      <c r="A1365" s="8" t="s">
        <v>16</v>
      </c>
      <c r="B1365" s="66">
        <v>44528</v>
      </c>
      <c r="C1365" s="67">
        <v>0</v>
      </c>
      <c r="D1365" s="3">
        <f t="shared" si="162"/>
        <v>126</v>
      </c>
      <c r="E1365" s="4" t="e">
        <f t="shared" si="158"/>
        <v>#N/A</v>
      </c>
      <c r="F1365" s="7">
        <f t="shared" si="159"/>
        <v>25.84638</v>
      </c>
      <c r="G1365" s="4" t="e">
        <f t="shared" si="160"/>
        <v>#N/A</v>
      </c>
      <c r="H1365" s="2" t="e">
        <f t="shared" si="161"/>
        <v>#N/A</v>
      </c>
      <c r="J1365" s="2" t="e">
        <f t="shared" si="163"/>
        <v>#N/A</v>
      </c>
    </row>
    <row r="1366" spans="1:10" x14ac:dyDescent="0.2">
      <c r="A1366" s="8" t="s">
        <v>15</v>
      </c>
      <c r="B1366" s="66">
        <v>44527</v>
      </c>
      <c r="C1366" s="67">
        <v>0</v>
      </c>
      <c r="D1366" s="3">
        <f t="shared" si="162"/>
        <v>126</v>
      </c>
      <c r="E1366" s="4" t="e">
        <f t="shared" si="158"/>
        <v>#N/A</v>
      </c>
      <c r="F1366" s="7">
        <f t="shared" si="159"/>
        <v>25.84638</v>
      </c>
      <c r="G1366" s="4" t="e">
        <f t="shared" si="160"/>
        <v>#N/A</v>
      </c>
      <c r="H1366" s="2" t="e">
        <f t="shared" si="161"/>
        <v>#N/A</v>
      </c>
      <c r="J1366" s="2" t="e">
        <f t="shared" si="163"/>
        <v>#N/A</v>
      </c>
    </row>
    <row r="1367" spans="1:10" x14ac:dyDescent="0.2">
      <c r="A1367" s="8" t="s">
        <v>14</v>
      </c>
      <c r="B1367" s="66">
        <v>44526</v>
      </c>
      <c r="C1367" s="67">
        <v>1</v>
      </c>
      <c r="D1367" s="3">
        <f t="shared" si="162"/>
        <v>127</v>
      </c>
      <c r="E1367" s="4" t="e">
        <f t="shared" si="158"/>
        <v>#N/A</v>
      </c>
      <c r="F1367" s="7">
        <f t="shared" si="159"/>
        <v>26.05151</v>
      </c>
      <c r="G1367" s="4" t="e">
        <f t="shared" si="160"/>
        <v>#N/A</v>
      </c>
      <c r="H1367" s="2" t="e">
        <f t="shared" si="161"/>
        <v>#N/A</v>
      </c>
      <c r="J1367" s="2" t="e">
        <f t="shared" si="163"/>
        <v>#N/A</v>
      </c>
    </row>
    <row r="1368" spans="1:10" x14ac:dyDescent="0.2">
      <c r="A1368" s="8" t="s">
        <v>13</v>
      </c>
      <c r="B1368" s="66">
        <v>44525</v>
      </c>
      <c r="C1368" s="67">
        <v>1</v>
      </c>
      <c r="D1368" s="3">
        <f t="shared" si="162"/>
        <v>128</v>
      </c>
      <c r="E1368" s="4" t="e">
        <f t="shared" si="158"/>
        <v>#N/A</v>
      </c>
      <c r="F1368" s="7">
        <f t="shared" si="159"/>
        <v>26.256640000000001</v>
      </c>
      <c r="G1368" s="4" t="e">
        <f t="shared" si="160"/>
        <v>#N/A</v>
      </c>
      <c r="H1368" s="2" t="e">
        <f t="shared" si="161"/>
        <v>#N/A</v>
      </c>
      <c r="J1368" s="2" t="e">
        <f t="shared" si="163"/>
        <v>#N/A</v>
      </c>
    </row>
    <row r="1369" spans="1:10" x14ac:dyDescent="0.2">
      <c r="A1369" s="8" t="s">
        <v>12</v>
      </c>
      <c r="B1369" s="66">
        <v>44524</v>
      </c>
      <c r="C1369" s="67">
        <v>1</v>
      </c>
      <c r="D1369" s="3">
        <f t="shared" si="162"/>
        <v>129</v>
      </c>
      <c r="E1369" s="4" t="e">
        <f t="shared" si="158"/>
        <v>#N/A</v>
      </c>
      <c r="F1369" s="7">
        <f t="shared" si="159"/>
        <v>26.461770000000001</v>
      </c>
      <c r="G1369" s="4" t="e">
        <f t="shared" si="160"/>
        <v>#N/A</v>
      </c>
      <c r="H1369" s="2" t="e">
        <f t="shared" si="161"/>
        <v>#N/A</v>
      </c>
      <c r="J1369" s="2" t="e">
        <f t="shared" si="163"/>
        <v>#N/A</v>
      </c>
    </row>
    <row r="1370" spans="1:10" x14ac:dyDescent="0.2">
      <c r="A1370" s="8" t="s">
        <v>18</v>
      </c>
      <c r="B1370" s="66">
        <v>44523</v>
      </c>
      <c r="C1370" s="67">
        <v>1</v>
      </c>
      <c r="D1370" s="3">
        <f t="shared" si="162"/>
        <v>130</v>
      </c>
      <c r="E1370" s="4" t="e">
        <f t="shared" si="158"/>
        <v>#N/A</v>
      </c>
      <c r="F1370" s="7">
        <f t="shared" si="159"/>
        <v>26.666900000000002</v>
      </c>
      <c r="G1370" s="4" t="e">
        <f t="shared" si="160"/>
        <v>#N/A</v>
      </c>
      <c r="H1370" s="2" t="e">
        <f t="shared" si="161"/>
        <v>#N/A</v>
      </c>
      <c r="J1370" s="2" t="e">
        <f t="shared" si="163"/>
        <v>#N/A</v>
      </c>
    </row>
    <row r="1371" spans="1:10" x14ac:dyDescent="0.2">
      <c r="A1371" s="8" t="s">
        <v>17</v>
      </c>
      <c r="B1371" s="66">
        <v>44522</v>
      </c>
      <c r="C1371" s="67">
        <v>1</v>
      </c>
      <c r="D1371" s="3">
        <f t="shared" si="162"/>
        <v>131</v>
      </c>
      <c r="E1371" s="4" t="e">
        <f t="shared" si="158"/>
        <v>#N/A</v>
      </c>
      <c r="F1371" s="7">
        <f t="shared" si="159"/>
        <v>26.872030000000002</v>
      </c>
      <c r="G1371" s="4" t="e">
        <f t="shared" si="160"/>
        <v>#N/A</v>
      </c>
      <c r="H1371" s="2" t="e">
        <f t="shared" si="161"/>
        <v>#N/A</v>
      </c>
      <c r="J1371" s="2" t="e">
        <f t="shared" si="163"/>
        <v>#N/A</v>
      </c>
    </row>
    <row r="1372" spans="1:10" x14ac:dyDescent="0.2">
      <c r="A1372" s="8" t="s">
        <v>16</v>
      </c>
      <c r="B1372" s="66">
        <v>44521</v>
      </c>
      <c r="C1372" s="67">
        <v>0</v>
      </c>
      <c r="D1372" s="3">
        <f t="shared" si="162"/>
        <v>131</v>
      </c>
      <c r="E1372" s="4" t="e">
        <f t="shared" si="158"/>
        <v>#N/A</v>
      </c>
      <c r="F1372" s="7">
        <f t="shared" si="159"/>
        <v>26.872030000000002</v>
      </c>
      <c r="G1372" s="4" t="e">
        <f t="shared" si="160"/>
        <v>#N/A</v>
      </c>
      <c r="H1372" s="2" t="e">
        <f t="shared" si="161"/>
        <v>#N/A</v>
      </c>
      <c r="J1372" s="2" t="e">
        <f t="shared" si="163"/>
        <v>#N/A</v>
      </c>
    </row>
    <row r="1373" spans="1:10" x14ac:dyDescent="0.2">
      <c r="A1373" s="8" t="s">
        <v>15</v>
      </c>
      <c r="B1373" s="66">
        <v>44520</v>
      </c>
      <c r="C1373" s="67">
        <v>0</v>
      </c>
      <c r="D1373" s="3">
        <f t="shared" si="162"/>
        <v>131</v>
      </c>
      <c r="E1373" s="4" t="e">
        <f t="shared" si="158"/>
        <v>#N/A</v>
      </c>
      <c r="F1373" s="7">
        <f t="shared" si="159"/>
        <v>26.872030000000002</v>
      </c>
      <c r="G1373" s="4" t="e">
        <f t="shared" si="160"/>
        <v>#N/A</v>
      </c>
      <c r="H1373" s="2" t="e">
        <f t="shared" si="161"/>
        <v>#N/A</v>
      </c>
      <c r="J1373" s="2" t="e">
        <f t="shared" si="163"/>
        <v>#N/A</v>
      </c>
    </row>
    <row r="1374" spans="1:10" x14ac:dyDescent="0.2">
      <c r="A1374" s="8" t="s">
        <v>14</v>
      </c>
      <c r="B1374" s="66">
        <v>44519</v>
      </c>
      <c r="C1374" s="67">
        <v>1</v>
      </c>
      <c r="D1374" s="3">
        <f t="shared" si="162"/>
        <v>132</v>
      </c>
      <c r="E1374" s="4" t="e">
        <f t="shared" si="158"/>
        <v>#N/A</v>
      </c>
      <c r="F1374" s="7">
        <f t="shared" si="159"/>
        <v>27.077159999999999</v>
      </c>
      <c r="G1374" s="4" t="e">
        <f t="shared" si="160"/>
        <v>#N/A</v>
      </c>
      <c r="H1374" s="2" t="e">
        <f t="shared" si="161"/>
        <v>#N/A</v>
      </c>
      <c r="J1374" s="2" t="e">
        <f t="shared" si="163"/>
        <v>#N/A</v>
      </c>
    </row>
    <row r="1375" spans="1:10" x14ac:dyDescent="0.2">
      <c r="A1375" s="8" t="s">
        <v>13</v>
      </c>
      <c r="B1375" s="66">
        <v>44518</v>
      </c>
      <c r="C1375" s="67">
        <v>1</v>
      </c>
      <c r="D1375" s="3">
        <f t="shared" si="162"/>
        <v>133</v>
      </c>
      <c r="E1375" s="4" t="e">
        <f t="shared" si="158"/>
        <v>#N/A</v>
      </c>
      <c r="F1375" s="7">
        <f t="shared" si="159"/>
        <v>27.28229</v>
      </c>
      <c r="G1375" s="4" t="e">
        <f t="shared" si="160"/>
        <v>#N/A</v>
      </c>
      <c r="H1375" s="2" t="e">
        <f t="shared" si="161"/>
        <v>#N/A</v>
      </c>
      <c r="J1375" s="2" t="e">
        <f t="shared" si="163"/>
        <v>#N/A</v>
      </c>
    </row>
    <row r="1376" spans="1:10" x14ac:dyDescent="0.2">
      <c r="A1376" s="8" t="s">
        <v>12</v>
      </c>
      <c r="B1376" s="66">
        <v>44517</v>
      </c>
      <c r="C1376" s="67">
        <v>1</v>
      </c>
      <c r="D1376" s="3">
        <f t="shared" si="162"/>
        <v>134</v>
      </c>
      <c r="E1376" s="4" t="e">
        <f t="shared" si="158"/>
        <v>#N/A</v>
      </c>
      <c r="F1376" s="7">
        <f t="shared" si="159"/>
        <v>27.48742</v>
      </c>
      <c r="G1376" s="4" t="e">
        <f t="shared" si="160"/>
        <v>#N/A</v>
      </c>
      <c r="H1376" s="2" t="e">
        <f t="shared" si="161"/>
        <v>#N/A</v>
      </c>
      <c r="J1376" s="2" t="e">
        <f t="shared" si="163"/>
        <v>#N/A</v>
      </c>
    </row>
    <row r="1377" spans="1:10" x14ac:dyDescent="0.2">
      <c r="A1377" s="8" t="s">
        <v>18</v>
      </c>
      <c r="B1377" s="66">
        <v>44516</v>
      </c>
      <c r="C1377" s="67">
        <v>1</v>
      </c>
      <c r="D1377" s="3">
        <f t="shared" si="162"/>
        <v>135</v>
      </c>
      <c r="E1377" s="4" t="e">
        <f t="shared" si="158"/>
        <v>#N/A</v>
      </c>
      <c r="F1377" s="7">
        <f t="shared" si="159"/>
        <v>27.692550000000001</v>
      </c>
      <c r="G1377" s="4" t="e">
        <f t="shared" si="160"/>
        <v>#N/A</v>
      </c>
      <c r="H1377" s="2" t="e">
        <f t="shared" si="161"/>
        <v>#N/A</v>
      </c>
      <c r="J1377" s="2" t="e">
        <f t="shared" si="163"/>
        <v>#N/A</v>
      </c>
    </row>
    <row r="1378" spans="1:10" x14ac:dyDescent="0.2">
      <c r="A1378" s="8" t="s">
        <v>17</v>
      </c>
      <c r="B1378" s="66">
        <v>44515</v>
      </c>
      <c r="C1378" s="67">
        <v>1</v>
      </c>
      <c r="D1378" s="3">
        <f t="shared" si="162"/>
        <v>136</v>
      </c>
      <c r="E1378" s="4" t="e">
        <f t="shared" si="158"/>
        <v>#N/A</v>
      </c>
      <c r="F1378" s="7">
        <f t="shared" si="159"/>
        <v>27.897680000000001</v>
      </c>
      <c r="G1378" s="4" t="e">
        <f t="shared" si="160"/>
        <v>#N/A</v>
      </c>
      <c r="H1378" s="2" t="e">
        <f t="shared" si="161"/>
        <v>#N/A</v>
      </c>
      <c r="J1378" s="2" t="e">
        <f t="shared" si="163"/>
        <v>#N/A</v>
      </c>
    </row>
    <row r="1379" spans="1:10" x14ac:dyDescent="0.2">
      <c r="A1379" s="8" t="s">
        <v>16</v>
      </c>
      <c r="B1379" s="66">
        <v>44514</v>
      </c>
      <c r="C1379" s="67">
        <v>0</v>
      </c>
      <c r="D1379" s="3">
        <f t="shared" si="162"/>
        <v>136</v>
      </c>
      <c r="E1379" s="4" t="e">
        <f t="shared" si="158"/>
        <v>#N/A</v>
      </c>
      <c r="F1379" s="7">
        <f t="shared" si="159"/>
        <v>27.897680000000001</v>
      </c>
      <c r="G1379" s="4" t="e">
        <f t="shared" si="160"/>
        <v>#N/A</v>
      </c>
      <c r="H1379" s="2" t="e">
        <f t="shared" si="161"/>
        <v>#N/A</v>
      </c>
      <c r="J1379" s="2" t="e">
        <f t="shared" si="163"/>
        <v>#N/A</v>
      </c>
    </row>
    <row r="1380" spans="1:10" x14ac:dyDescent="0.2">
      <c r="A1380" s="8" t="s">
        <v>15</v>
      </c>
      <c r="B1380" s="66">
        <v>44513</v>
      </c>
      <c r="C1380" s="67">
        <v>0</v>
      </c>
      <c r="D1380" s="3">
        <f t="shared" si="162"/>
        <v>136</v>
      </c>
      <c r="E1380" s="4" t="e">
        <f t="shared" si="158"/>
        <v>#N/A</v>
      </c>
      <c r="F1380" s="7">
        <f t="shared" si="159"/>
        <v>27.897680000000001</v>
      </c>
      <c r="G1380" s="4" t="e">
        <f t="shared" si="160"/>
        <v>#N/A</v>
      </c>
      <c r="H1380" s="2" t="e">
        <f t="shared" si="161"/>
        <v>#N/A</v>
      </c>
      <c r="J1380" s="2" t="e">
        <f t="shared" si="163"/>
        <v>#N/A</v>
      </c>
    </row>
    <row r="1381" spans="1:10" x14ac:dyDescent="0.2">
      <c r="A1381" s="8" t="s">
        <v>14</v>
      </c>
      <c r="B1381" s="66">
        <v>44512</v>
      </c>
      <c r="C1381" s="67">
        <v>1</v>
      </c>
      <c r="D1381" s="3">
        <f t="shared" si="162"/>
        <v>137</v>
      </c>
      <c r="E1381" s="4" t="e">
        <f t="shared" si="158"/>
        <v>#N/A</v>
      </c>
      <c r="F1381" s="7">
        <f t="shared" si="159"/>
        <v>28.102810000000002</v>
      </c>
      <c r="G1381" s="4" t="e">
        <f t="shared" si="160"/>
        <v>#N/A</v>
      </c>
      <c r="H1381" s="2" t="e">
        <f t="shared" si="161"/>
        <v>#N/A</v>
      </c>
      <c r="J1381" s="2" t="e">
        <f t="shared" si="163"/>
        <v>#N/A</v>
      </c>
    </row>
    <row r="1382" spans="1:10" x14ac:dyDescent="0.2">
      <c r="A1382" s="8" t="s">
        <v>13</v>
      </c>
      <c r="B1382" s="66">
        <v>44511</v>
      </c>
      <c r="C1382" s="67">
        <v>1</v>
      </c>
      <c r="D1382" s="3">
        <f t="shared" si="162"/>
        <v>138</v>
      </c>
      <c r="E1382" s="4" t="e">
        <f t="shared" si="158"/>
        <v>#N/A</v>
      </c>
      <c r="F1382" s="7">
        <f t="shared" si="159"/>
        <v>28.307940000000002</v>
      </c>
      <c r="G1382" s="4" t="e">
        <f t="shared" si="160"/>
        <v>#N/A</v>
      </c>
      <c r="H1382" s="2" t="e">
        <f t="shared" si="161"/>
        <v>#N/A</v>
      </c>
      <c r="J1382" s="2" t="e">
        <f t="shared" si="163"/>
        <v>#N/A</v>
      </c>
    </row>
    <row r="1383" spans="1:10" x14ac:dyDescent="0.2">
      <c r="A1383" s="8" t="s">
        <v>12</v>
      </c>
      <c r="B1383" s="66">
        <v>44510</v>
      </c>
      <c r="C1383" s="67">
        <v>1</v>
      </c>
      <c r="D1383" s="3">
        <f t="shared" si="162"/>
        <v>139</v>
      </c>
      <c r="E1383" s="4" t="e">
        <f t="shared" si="158"/>
        <v>#N/A</v>
      </c>
      <c r="F1383" s="7">
        <f t="shared" si="159"/>
        <v>28.513070000000003</v>
      </c>
      <c r="G1383" s="4" t="e">
        <f t="shared" si="160"/>
        <v>#N/A</v>
      </c>
      <c r="H1383" s="2" t="e">
        <f t="shared" si="161"/>
        <v>#N/A</v>
      </c>
      <c r="J1383" s="2" t="e">
        <f t="shared" si="163"/>
        <v>#N/A</v>
      </c>
    </row>
    <row r="1384" spans="1:10" x14ac:dyDescent="0.2">
      <c r="A1384" s="8" t="s">
        <v>18</v>
      </c>
      <c r="B1384" s="66">
        <v>44509</v>
      </c>
      <c r="C1384" s="67">
        <v>1</v>
      </c>
      <c r="D1384" s="3">
        <f t="shared" si="162"/>
        <v>140</v>
      </c>
      <c r="E1384" s="4" t="e">
        <f t="shared" si="158"/>
        <v>#N/A</v>
      </c>
      <c r="F1384" s="7">
        <f t="shared" si="159"/>
        <v>28.7182</v>
      </c>
      <c r="G1384" s="4" t="e">
        <f t="shared" si="160"/>
        <v>#N/A</v>
      </c>
      <c r="H1384" s="2" t="e">
        <f t="shared" si="161"/>
        <v>#N/A</v>
      </c>
      <c r="J1384" s="2" t="e">
        <f t="shared" si="163"/>
        <v>#N/A</v>
      </c>
    </row>
    <row r="1385" spans="1:10" x14ac:dyDescent="0.2">
      <c r="A1385" s="8" t="s">
        <v>17</v>
      </c>
      <c r="B1385" s="66">
        <v>44508</v>
      </c>
      <c r="C1385" s="67">
        <v>1</v>
      </c>
      <c r="D1385" s="3">
        <f t="shared" si="162"/>
        <v>141</v>
      </c>
      <c r="E1385" s="4" t="e">
        <f t="shared" si="158"/>
        <v>#N/A</v>
      </c>
      <c r="F1385" s="7">
        <f t="shared" si="159"/>
        <v>28.92333</v>
      </c>
      <c r="G1385" s="4" t="e">
        <f t="shared" si="160"/>
        <v>#N/A</v>
      </c>
      <c r="H1385" s="2" t="e">
        <f t="shared" si="161"/>
        <v>#N/A</v>
      </c>
      <c r="J1385" s="2" t="e">
        <f t="shared" si="163"/>
        <v>#N/A</v>
      </c>
    </row>
    <row r="1386" spans="1:10" x14ac:dyDescent="0.2">
      <c r="A1386" s="8" t="s">
        <v>16</v>
      </c>
      <c r="B1386" s="66">
        <v>44507</v>
      </c>
      <c r="C1386" s="67">
        <v>0</v>
      </c>
      <c r="D1386" s="3">
        <f t="shared" si="162"/>
        <v>141</v>
      </c>
      <c r="E1386" s="4" t="e">
        <f t="shared" si="158"/>
        <v>#N/A</v>
      </c>
      <c r="F1386" s="7">
        <f t="shared" si="159"/>
        <v>28.92333</v>
      </c>
      <c r="G1386" s="4" t="e">
        <f t="shared" si="160"/>
        <v>#N/A</v>
      </c>
      <c r="H1386" s="2" t="e">
        <f t="shared" si="161"/>
        <v>#N/A</v>
      </c>
      <c r="J1386" s="2" t="e">
        <f t="shared" si="163"/>
        <v>#N/A</v>
      </c>
    </row>
    <row r="1387" spans="1:10" x14ac:dyDescent="0.2">
      <c r="A1387" s="8" t="s">
        <v>15</v>
      </c>
      <c r="B1387" s="66">
        <v>44506</v>
      </c>
      <c r="C1387" s="67">
        <v>0</v>
      </c>
      <c r="D1387" s="3">
        <f t="shared" si="162"/>
        <v>141</v>
      </c>
      <c r="E1387" s="4" t="e">
        <f t="shared" si="158"/>
        <v>#N/A</v>
      </c>
      <c r="F1387" s="7">
        <f t="shared" si="159"/>
        <v>28.92333</v>
      </c>
      <c r="G1387" s="4" t="e">
        <f t="shared" si="160"/>
        <v>#N/A</v>
      </c>
      <c r="H1387" s="2" t="e">
        <f t="shared" si="161"/>
        <v>#N/A</v>
      </c>
      <c r="J1387" s="2" t="e">
        <f t="shared" si="163"/>
        <v>#N/A</v>
      </c>
    </row>
    <row r="1388" spans="1:10" x14ac:dyDescent="0.2">
      <c r="A1388" s="8" t="s">
        <v>14</v>
      </c>
      <c r="B1388" s="66">
        <v>44505</v>
      </c>
      <c r="C1388" s="67">
        <v>1</v>
      </c>
      <c r="D1388" s="3">
        <f t="shared" si="162"/>
        <v>142</v>
      </c>
      <c r="E1388" s="4" t="e">
        <f t="shared" si="158"/>
        <v>#N/A</v>
      </c>
      <c r="F1388" s="7">
        <f t="shared" si="159"/>
        <v>29.12846</v>
      </c>
      <c r="G1388" s="4" t="e">
        <f t="shared" si="160"/>
        <v>#N/A</v>
      </c>
      <c r="H1388" s="2" t="e">
        <f t="shared" si="161"/>
        <v>#N/A</v>
      </c>
      <c r="J1388" s="2" t="e">
        <f t="shared" si="163"/>
        <v>#N/A</v>
      </c>
    </row>
    <row r="1389" spans="1:10" x14ac:dyDescent="0.2">
      <c r="A1389" s="8" t="s">
        <v>13</v>
      </c>
      <c r="B1389" s="66">
        <v>44504</v>
      </c>
      <c r="C1389" s="67">
        <v>1</v>
      </c>
      <c r="D1389" s="3">
        <f t="shared" si="162"/>
        <v>143</v>
      </c>
      <c r="E1389" s="4" t="e">
        <f t="shared" si="158"/>
        <v>#N/A</v>
      </c>
      <c r="F1389" s="7">
        <f t="shared" si="159"/>
        <v>29.333590000000001</v>
      </c>
      <c r="G1389" s="4" t="e">
        <f t="shared" si="160"/>
        <v>#N/A</v>
      </c>
      <c r="H1389" s="2" t="e">
        <f t="shared" si="161"/>
        <v>#N/A</v>
      </c>
      <c r="J1389" s="2" t="e">
        <f t="shared" si="163"/>
        <v>#N/A</v>
      </c>
    </row>
    <row r="1390" spans="1:10" x14ac:dyDescent="0.2">
      <c r="A1390" s="8" t="s">
        <v>12</v>
      </c>
      <c r="B1390" s="66">
        <v>44503</v>
      </c>
      <c r="C1390" s="67">
        <v>1</v>
      </c>
      <c r="D1390" s="3">
        <f t="shared" si="162"/>
        <v>144</v>
      </c>
      <c r="E1390" s="4" t="e">
        <f t="shared" si="158"/>
        <v>#N/A</v>
      </c>
      <c r="F1390" s="7">
        <f t="shared" si="159"/>
        <v>29.538720000000001</v>
      </c>
      <c r="G1390" s="4" t="e">
        <f t="shared" si="160"/>
        <v>#N/A</v>
      </c>
      <c r="H1390" s="2" t="e">
        <f t="shared" si="161"/>
        <v>#N/A</v>
      </c>
      <c r="J1390" s="2" t="e">
        <f t="shared" si="163"/>
        <v>#N/A</v>
      </c>
    </row>
    <row r="1391" spans="1:10" x14ac:dyDescent="0.2">
      <c r="A1391" s="8" t="s">
        <v>18</v>
      </c>
      <c r="B1391" s="66">
        <v>44502</v>
      </c>
      <c r="C1391" s="67">
        <v>1</v>
      </c>
      <c r="D1391" s="3">
        <f t="shared" si="162"/>
        <v>145</v>
      </c>
      <c r="E1391" s="4" t="e">
        <f t="shared" si="158"/>
        <v>#N/A</v>
      </c>
      <c r="F1391" s="7">
        <f t="shared" si="159"/>
        <v>29.743850000000002</v>
      </c>
      <c r="G1391" s="4" t="e">
        <f t="shared" si="160"/>
        <v>#N/A</v>
      </c>
      <c r="H1391" s="2" t="e">
        <f t="shared" si="161"/>
        <v>#N/A</v>
      </c>
      <c r="J1391" s="2" t="e">
        <f t="shared" si="163"/>
        <v>#N/A</v>
      </c>
    </row>
    <row r="1392" spans="1:10" x14ac:dyDescent="0.2">
      <c r="A1392" s="8" t="s">
        <v>17</v>
      </c>
      <c r="B1392" s="66">
        <v>44501</v>
      </c>
      <c r="C1392" s="67">
        <v>1</v>
      </c>
      <c r="D1392" s="3">
        <f t="shared" si="162"/>
        <v>146</v>
      </c>
      <c r="E1392" s="4" t="e">
        <f t="shared" si="158"/>
        <v>#N/A</v>
      </c>
      <c r="F1392" s="7">
        <f t="shared" si="159"/>
        <v>29.948980000000002</v>
      </c>
      <c r="G1392" s="4" t="e">
        <f t="shared" si="160"/>
        <v>#N/A</v>
      </c>
      <c r="H1392" s="2" t="e">
        <f t="shared" si="161"/>
        <v>#N/A</v>
      </c>
      <c r="J1392" s="2" t="e">
        <f t="shared" si="163"/>
        <v>#N/A</v>
      </c>
    </row>
    <row r="1393" spans="1:10" x14ac:dyDescent="0.2">
      <c r="A1393" s="8" t="s">
        <v>16</v>
      </c>
      <c r="B1393" s="66">
        <v>44500</v>
      </c>
      <c r="C1393" s="67">
        <v>0</v>
      </c>
      <c r="D1393" s="3">
        <f t="shared" si="162"/>
        <v>146</v>
      </c>
      <c r="E1393" s="4" t="e">
        <f t="shared" si="158"/>
        <v>#N/A</v>
      </c>
      <c r="F1393" s="7">
        <f t="shared" si="159"/>
        <v>29.948980000000002</v>
      </c>
      <c r="G1393" s="4" t="e">
        <f t="shared" si="160"/>
        <v>#N/A</v>
      </c>
      <c r="H1393" s="2" t="e">
        <f t="shared" si="161"/>
        <v>#N/A</v>
      </c>
      <c r="I1393" s="2" t="e">
        <f>$C$1/12*9.5</f>
        <v>#N/A</v>
      </c>
      <c r="J1393" s="2" t="e">
        <f>H1393-$I$1021</f>
        <v>#N/A</v>
      </c>
    </row>
    <row r="1394" spans="1:10" x14ac:dyDescent="0.2">
      <c r="A1394" s="8" t="s">
        <v>15</v>
      </c>
      <c r="B1394" s="66">
        <v>44499</v>
      </c>
      <c r="C1394" s="67">
        <v>0</v>
      </c>
      <c r="D1394" s="3">
        <f t="shared" si="162"/>
        <v>146</v>
      </c>
      <c r="E1394" s="4" t="e">
        <f t="shared" si="158"/>
        <v>#N/A</v>
      </c>
      <c r="F1394" s="7">
        <f t="shared" si="159"/>
        <v>29.948980000000002</v>
      </c>
      <c r="G1394" s="4" t="e">
        <f t="shared" si="160"/>
        <v>#N/A</v>
      </c>
      <c r="H1394" s="2" t="e">
        <f t="shared" si="161"/>
        <v>#N/A</v>
      </c>
      <c r="J1394" s="2" t="e">
        <f t="shared" ref="J1394:J1423" si="164">H1394-$I$1021</f>
        <v>#N/A</v>
      </c>
    </row>
    <row r="1395" spans="1:10" x14ac:dyDescent="0.2">
      <c r="A1395" s="8" t="s">
        <v>14</v>
      </c>
      <c r="B1395" s="66">
        <v>44498</v>
      </c>
      <c r="C1395" s="67">
        <v>1</v>
      </c>
      <c r="D1395" s="3">
        <f t="shared" si="162"/>
        <v>147</v>
      </c>
      <c r="E1395" s="4" t="e">
        <f t="shared" si="158"/>
        <v>#N/A</v>
      </c>
      <c r="F1395" s="7">
        <f t="shared" si="159"/>
        <v>30.154109999999999</v>
      </c>
      <c r="G1395" s="4" t="e">
        <f t="shared" si="160"/>
        <v>#N/A</v>
      </c>
      <c r="H1395" s="2" t="e">
        <f t="shared" si="161"/>
        <v>#N/A</v>
      </c>
      <c r="J1395" s="2" t="e">
        <f t="shared" si="164"/>
        <v>#N/A</v>
      </c>
    </row>
    <row r="1396" spans="1:10" x14ac:dyDescent="0.2">
      <c r="A1396" s="8" t="s">
        <v>13</v>
      </c>
      <c r="B1396" s="66">
        <v>44497</v>
      </c>
      <c r="C1396" s="67">
        <v>1</v>
      </c>
      <c r="D1396" s="3">
        <f t="shared" si="162"/>
        <v>148</v>
      </c>
      <c r="E1396" s="4" t="e">
        <f t="shared" si="158"/>
        <v>#N/A</v>
      </c>
      <c r="F1396" s="7">
        <f t="shared" si="159"/>
        <v>30.35924</v>
      </c>
      <c r="G1396" s="4" t="e">
        <f t="shared" si="160"/>
        <v>#N/A</v>
      </c>
      <c r="H1396" s="2" t="e">
        <f t="shared" si="161"/>
        <v>#N/A</v>
      </c>
      <c r="J1396" s="2" t="e">
        <f t="shared" si="164"/>
        <v>#N/A</v>
      </c>
    </row>
    <row r="1397" spans="1:10" x14ac:dyDescent="0.2">
      <c r="A1397" s="8" t="s">
        <v>12</v>
      </c>
      <c r="B1397" s="66">
        <v>44496</v>
      </c>
      <c r="C1397" s="67">
        <v>1</v>
      </c>
      <c r="D1397" s="3">
        <f t="shared" si="162"/>
        <v>149</v>
      </c>
      <c r="E1397" s="4" t="e">
        <f t="shared" si="158"/>
        <v>#N/A</v>
      </c>
      <c r="F1397" s="7">
        <f t="shared" si="159"/>
        <v>30.56437</v>
      </c>
      <c r="G1397" s="4" t="e">
        <f t="shared" si="160"/>
        <v>#N/A</v>
      </c>
      <c r="H1397" s="2" t="e">
        <f t="shared" si="161"/>
        <v>#N/A</v>
      </c>
      <c r="J1397" s="2" t="e">
        <f t="shared" si="164"/>
        <v>#N/A</v>
      </c>
    </row>
    <row r="1398" spans="1:10" x14ac:dyDescent="0.2">
      <c r="A1398" s="8" t="s">
        <v>18</v>
      </c>
      <c r="B1398" s="66">
        <v>44495</v>
      </c>
      <c r="C1398" s="67">
        <v>1</v>
      </c>
      <c r="D1398" s="3">
        <f t="shared" si="162"/>
        <v>150</v>
      </c>
      <c r="E1398" s="4" t="e">
        <f t="shared" si="158"/>
        <v>#N/A</v>
      </c>
      <c r="F1398" s="7">
        <f t="shared" si="159"/>
        <v>30.769500000000001</v>
      </c>
      <c r="G1398" s="4" t="e">
        <f t="shared" si="160"/>
        <v>#N/A</v>
      </c>
      <c r="H1398" s="2" t="e">
        <f t="shared" si="161"/>
        <v>#N/A</v>
      </c>
      <c r="J1398" s="2" t="e">
        <f t="shared" si="164"/>
        <v>#N/A</v>
      </c>
    </row>
    <row r="1399" spans="1:10" x14ac:dyDescent="0.2">
      <c r="A1399" s="8" t="s">
        <v>17</v>
      </c>
      <c r="B1399" s="66">
        <v>44494</v>
      </c>
      <c r="C1399" s="67">
        <v>1</v>
      </c>
      <c r="D1399" s="3">
        <f t="shared" si="162"/>
        <v>151</v>
      </c>
      <c r="E1399" s="4" t="e">
        <f t="shared" si="158"/>
        <v>#N/A</v>
      </c>
      <c r="F1399" s="7">
        <f t="shared" si="159"/>
        <v>30.974630000000001</v>
      </c>
      <c r="G1399" s="4" t="e">
        <f t="shared" si="160"/>
        <v>#N/A</v>
      </c>
      <c r="H1399" s="2" t="e">
        <f t="shared" si="161"/>
        <v>#N/A</v>
      </c>
      <c r="J1399" s="2" t="e">
        <f t="shared" si="164"/>
        <v>#N/A</v>
      </c>
    </row>
    <row r="1400" spans="1:10" x14ac:dyDescent="0.2">
      <c r="A1400" s="8" t="s">
        <v>16</v>
      </c>
      <c r="B1400" s="66">
        <v>44493</v>
      </c>
      <c r="C1400" s="67">
        <v>0</v>
      </c>
      <c r="D1400" s="3">
        <f t="shared" si="162"/>
        <v>151</v>
      </c>
      <c r="E1400" s="4" t="e">
        <f t="shared" si="158"/>
        <v>#N/A</v>
      </c>
      <c r="F1400" s="7">
        <f t="shared" si="159"/>
        <v>30.974630000000001</v>
      </c>
      <c r="G1400" s="4" t="e">
        <f t="shared" si="160"/>
        <v>#N/A</v>
      </c>
      <c r="H1400" s="2" t="e">
        <f t="shared" si="161"/>
        <v>#N/A</v>
      </c>
      <c r="J1400" s="2" t="e">
        <f t="shared" si="164"/>
        <v>#N/A</v>
      </c>
    </row>
    <row r="1401" spans="1:10" x14ac:dyDescent="0.2">
      <c r="A1401" s="8" t="s">
        <v>15</v>
      </c>
      <c r="B1401" s="66">
        <v>44492</v>
      </c>
      <c r="C1401" s="67">
        <v>0</v>
      </c>
      <c r="D1401" s="3">
        <f t="shared" si="162"/>
        <v>151</v>
      </c>
      <c r="E1401" s="4" t="e">
        <f t="shared" si="158"/>
        <v>#N/A</v>
      </c>
      <c r="F1401" s="7">
        <f t="shared" si="159"/>
        <v>30.974630000000001</v>
      </c>
      <c r="G1401" s="4" t="e">
        <f t="shared" si="160"/>
        <v>#N/A</v>
      </c>
      <c r="H1401" s="2" t="e">
        <f t="shared" si="161"/>
        <v>#N/A</v>
      </c>
      <c r="J1401" s="2" t="e">
        <f t="shared" si="164"/>
        <v>#N/A</v>
      </c>
    </row>
    <row r="1402" spans="1:10" x14ac:dyDescent="0.2">
      <c r="A1402" s="8" t="s">
        <v>14</v>
      </c>
      <c r="B1402" s="66">
        <v>44491</v>
      </c>
      <c r="C1402" s="67">
        <v>0</v>
      </c>
      <c r="D1402" s="3">
        <f t="shared" si="162"/>
        <v>151</v>
      </c>
      <c r="E1402" s="4" t="e">
        <f t="shared" si="158"/>
        <v>#N/A</v>
      </c>
      <c r="F1402" s="7">
        <f t="shared" si="159"/>
        <v>30.974630000000001</v>
      </c>
      <c r="G1402" s="4" t="e">
        <f t="shared" si="160"/>
        <v>#N/A</v>
      </c>
      <c r="H1402" s="2" t="e">
        <f t="shared" si="161"/>
        <v>#N/A</v>
      </c>
      <c r="J1402" s="2" t="e">
        <f t="shared" si="164"/>
        <v>#N/A</v>
      </c>
    </row>
    <row r="1403" spans="1:10" x14ac:dyDescent="0.2">
      <c r="A1403" s="8" t="s">
        <v>13</v>
      </c>
      <c r="B1403" s="66">
        <v>44490</v>
      </c>
      <c r="C1403" s="67">
        <v>0</v>
      </c>
      <c r="D1403" s="3">
        <f t="shared" si="162"/>
        <v>151</v>
      </c>
      <c r="E1403" s="4" t="e">
        <f t="shared" si="158"/>
        <v>#N/A</v>
      </c>
      <c r="F1403" s="7">
        <f t="shared" si="159"/>
        <v>30.974630000000001</v>
      </c>
      <c r="G1403" s="4" t="e">
        <f t="shared" si="160"/>
        <v>#N/A</v>
      </c>
      <c r="H1403" s="2" t="e">
        <f t="shared" si="161"/>
        <v>#N/A</v>
      </c>
      <c r="J1403" s="2" t="e">
        <f t="shared" si="164"/>
        <v>#N/A</v>
      </c>
    </row>
    <row r="1404" spans="1:10" x14ac:dyDescent="0.2">
      <c r="A1404" s="8" t="s">
        <v>12</v>
      </c>
      <c r="B1404" s="66">
        <v>44489</v>
      </c>
      <c r="C1404" s="67">
        <v>0</v>
      </c>
      <c r="D1404" s="3">
        <f t="shared" si="162"/>
        <v>151</v>
      </c>
      <c r="E1404" s="4" t="e">
        <f t="shared" si="158"/>
        <v>#N/A</v>
      </c>
      <c r="F1404" s="7">
        <f t="shared" si="159"/>
        <v>30.974630000000001</v>
      </c>
      <c r="G1404" s="4" t="e">
        <f t="shared" si="160"/>
        <v>#N/A</v>
      </c>
      <c r="H1404" s="2" t="e">
        <f t="shared" si="161"/>
        <v>#N/A</v>
      </c>
      <c r="J1404" s="2" t="e">
        <f t="shared" si="164"/>
        <v>#N/A</v>
      </c>
    </row>
    <row r="1405" spans="1:10" x14ac:dyDescent="0.2">
      <c r="A1405" s="8" t="s">
        <v>18</v>
      </c>
      <c r="B1405" s="66">
        <v>44488</v>
      </c>
      <c r="C1405" s="67">
        <v>0</v>
      </c>
      <c r="D1405" s="3">
        <f t="shared" si="162"/>
        <v>151</v>
      </c>
      <c r="E1405" s="4" t="e">
        <f t="shared" si="158"/>
        <v>#N/A</v>
      </c>
      <c r="F1405" s="7">
        <f t="shared" si="159"/>
        <v>30.974630000000001</v>
      </c>
      <c r="G1405" s="4" t="e">
        <f t="shared" si="160"/>
        <v>#N/A</v>
      </c>
      <c r="H1405" s="2" t="e">
        <f t="shared" si="161"/>
        <v>#N/A</v>
      </c>
      <c r="J1405" s="2" t="e">
        <f t="shared" si="164"/>
        <v>#N/A</v>
      </c>
    </row>
    <row r="1406" spans="1:10" x14ac:dyDescent="0.2">
      <c r="A1406" s="8" t="s">
        <v>17</v>
      </c>
      <c r="B1406" s="66">
        <v>44487</v>
      </c>
      <c r="C1406" s="67">
        <v>0</v>
      </c>
      <c r="D1406" s="3">
        <f t="shared" si="162"/>
        <v>151</v>
      </c>
      <c r="E1406" s="4" t="e">
        <f t="shared" si="158"/>
        <v>#N/A</v>
      </c>
      <c r="F1406" s="7">
        <f t="shared" si="159"/>
        <v>30.974630000000001</v>
      </c>
      <c r="G1406" s="4" t="e">
        <f t="shared" si="160"/>
        <v>#N/A</v>
      </c>
      <c r="H1406" s="2" t="e">
        <f t="shared" si="161"/>
        <v>#N/A</v>
      </c>
      <c r="J1406" s="2" t="e">
        <f t="shared" si="164"/>
        <v>#N/A</v>
      </c>
    </row>
    <row r="1407" spans="1:10" x14ac:dyDescent="0.2">
      <c r="A1407" s="8" t="s">
        <v>16</v>
      </c>
      <c r="B1407" s="66">
        <v>44486</v>
      </c>
      <c r="C1407" s="67">
        <v>0</v>
      </c>
      <c r="D1407" s="3">
        <f t="shared" si="162"/>
        <v>151</v>
      </c>
      <c r="E1407" s="4" t="e">
        <f t="shared" si="158"/>
        <v>#N/A</v>
      </c>
      <c r="F1407" s="7">
        <f t="shared" si="159"/>
        <v>30.974630000000001</v>
      </c>
      <c r="G1407" s="4" t="e">
        <f t="shared" si="160"/>
        <v>#N/A</v>
      </c>
      <c r="H1407" s="2" t="e">
        <f t="shared" si="161"/>
        <v>#N/A</v>
      </c>
      <c r="J1407" s="2" t="e">
        <f t="shared" si="164"/>
        <v>#N/A</v>
      </c>
    </row>
    <row r="1408" spans="1:10" x14ac:dyDescent="0.2">
      <c r="A1408" s="8" t="s">
        <v>15</v>
      </c>
      <c r="B1408" s="66">
        <v>44485</v>
      </c>
      <c r="C1408" s="67">
        <v>0</v>
      </c>
      <c r="D1408" s="3">
        <f t="shared" si="162"/>
        <v>151</v>
      </c>
      <c r="E1408" s="4" t="e">
        <f t="shared" si="158"/>
        <v>#N/A</v>
      </c>
      <c r="F1408" s="7">
        <f t="shared" si="159"/>
        <v>30.974630000000001</v>
      </c>
      <c r="G1408" s="4" t="e">
        <f t="shared" si="160"/>
        <v>#N/A</v>
      </c>
      <c r="H1408" s="2" t="e">
        <f t="shared" si="161"/>
        <v>#N/A</v>
      </c>
      <c r="J1408" s="2" t="e">
        <f t="shared" si="164"/>
        <v>#N/A</v>
      </c>
    </row>
    <row r="1409" spans="1:10" x14ac:dyDescent="0.2">
      <c r="A1409" s="8" t="s">
        <v>14</v>
      </c>
      <c r="B1409" s="66">
        <v>44484</v>
      </c>
      <c r="C1409" s="67">
        <v>1</v>
      </c>
      <c r="D1409" s="3">
        <f t="shared" si="162"/>
        <v>152</v>
      </c>
      <c r="E1409" s="4" t="e">
        <f t="shared" si="158"/>
        <v>#N/A</v>
      </c>
      <c r="F1409" s="7">
        <f t="shared" si="159"/>
        <v>31.179760000000002</v>
      </c>
      <c r="G1409" s="4" t="e">
        <f t="shared" si="160"/>
        <v>#N/A</v>
      </c>
      <c r="H1409" s="2" t="e">
        <f t="shared" si="161"/>
        <v>#N/A</v>
      </c>
      <c r="J1409" s="2" t="e">
        <f t="shared" si="164"/>
        <v>#N/A</v>
      </c>
    </row>
    <row r="1410" spans="1:10" x14ac:dyDescent="0.2">
      <c r="A1410" s="8" t="s">
        <v>13</v>
      </c>
      <c r="B1410" s="66">
        <v>44483</v>
      </c>
      <c r="C1410" s="67">
        <v>1</v>
      </c>
      <c r="D1410" s="3">
        <f t="shared" si="162"/>
        <v>153</v>
      </c>
      <c r="E1410" s="4" t="e">
        <f t="shared" si="158"/>
        <v>#N/A</v>
      </c>
      <c r="F1410" s="7">
        <f t="shared" si="159"/>
        <v>31.384890000000002</v>
      </c>
      <c r="G1410" s="4" t="e">
        <f t="shared" si="160"/>
        <v>#N/A</v>
      </c>
      <c r="H1410" s="2" t="e">
        <f t="shared" si="161"/>
        <v>#N/A</v>
      </c>
      <c r="J1410" s="2" t="e">
        <f t="shared" si="164"/>
        <v>#N/A</v>
      </c>
    </row>
    <row r="1411" spans="1:10" x14ac:dyDescent="0.2">
      <c r="A1411" s="8" t="s">
        <v>12</v>
      </c>
      <c r="B1411" s="66">
        <v>44482</v>
      </c>
      <c r="C1411" s="67">
        <v>1</v>
      </c>
      <c r="D1411" s="3">
        <f t="shared" si="162"/>
        <v>154</v>
      </c>
      <c r="E1411" s="4" t="e">
        <f t="shared" si="158"/>
        <v>#N/A</v>
      </c>
      <c r="F1411" s="7">
        <f t="shared" si="159"/>
        <v>31.590020000000003</v>
      </c>
      <c r="G1411" s="4" t="e">
        <f t="shared" si="160"/>
        <v>#N/A</v>
      </c>
      <c r="H1411" s="2" t="e">
        <f t="shared" si="161"/>
        <v>#N/A</v>
      </c>
      <c r="J1411" s="2" t="e">
        <f t="shared" si="164"/>
        <v>#N/A</v>
      </c>
    </row>
    <row r="1412" spans="1:10" x14ac:dyDescent="0.2">
      <c r="A1412" s="8" t="s">
        <v>18</v>
      </c>
      <c r="B1412" s="66">
        <v>44481</v>
      </c>
      <c r="C1412" s="67">
        <v>1</v>
      </c>
      <c r="D1412" s="3">
        <f t="shared" si="162"/>
        <v>155</v>
      </c>
      <c r="E1412" s="4" t="e">
        <f t="shared" si="158"/>
        <v>#N/A</v>
      </c>
      <c r="F1412" s="7">
        <f t="shared" si="159"/>
        <v>31.79515</v>
      </c>
      <c r="G1412" s="4" t="e">
        <f t="shared" si="160"/>
        <v>#N/A</v>
      </c>
      <c r="H1412" s="2" t="e">
        <f t="shared" si="161"/>
        <v>#N/A</v>
      </c>
      <c r="J1412" s="2" t="e">
        <f t="shared" si="164"/>
        <v>#N/A</v>
      </c>
    </row>
    <row r="1413" spans="1:10" x14ac:dyDescent="0.2">
      <c r="A1413" s="8" t="s">
        <v>17</v>
      </c>
      <c r="B1413" s="66">
        <v>44480</v>
      </c>
      <c r="C1413" s="67">
        <v>1</v>
      </c>
      <c r="D1413" s="3">
        <f t="shared" si="162"/>
        <v>156</v>
      </c>
      <c r="E1413" s="4" t="e">
        <f t="shared" si="158"/>
        <v>#N/A</v>
      </c>
      <c r="F1413" s="7">
        <f t="shared" si="159"/>
        <v>32.000280000000004</v>
      </c>
      <c r="G1413" s="4" t="e">
        <f t="shared" si="160"/>
        <v>#N/A</v>
      </c>
      <c r="H1413" s="2" t="e">
        <f t="shared" si="161"/>
        <v>#N/A</v>
      </c>
      <c r="J1413" s="2" t="e">
        <f t="shared" si="164"/>
        <v>#N/A</v>
      </c>
    </row>
    <row r="1414" spans="1:10" x14ac:dyDescent="0.2">
      <c r="A1414" s="8" t="s">
        <v>16</v>
      </c>
      <c r="B1414" s="66">
        <v>44479</v>
      </c>
      <c r="C1414" s="67">
        <v>0</v>
      </c>
      <c r="D1414" s="3">
        <f t="shared" si="162"/>
        <v>156</v>
      </c>
      <c r="E1414" s="4" t="e">
        <f t="shared" si="158"/>
        <v>#N/A</v>
      </c>
      <c r="F1414" s="7">
        <f t="shared" si="159"/>
        <v>32.000280000000004</v>
      </c>
      <c r="G1414" s="4" t="e">
        <f t="shared" si="160"/>
        <v>#N/A</v>
      </c>
      <c r="H1414" s="2" t="e">
        <f t="shared" si="161"/>
        <v>#N/A</v>
      </c>
      <c r="J1414" s="2" t="e">
        <f t="shared" si="164"/>
        <v>#N/A</v>
      </c>
    </row>
    <row r="1415" spans="1:10" x14ac:dyDescent="0.2">
      <c r="A1415" s="8" t="s">
        <v>15</v>
      </c>
      <c r="B1415" s="66">
        <v>44478</v>
      </c>
      <c r="C1415" s="67">
        <v>0</v>
      </c>
      <c r="D1415" s="3">
        <f t="shared" si="162"/>
        <v>156</v>
      </c>
      <c r="E1415" s="4" t="e">
        <f t="shared" si="158"/>
        <v>#N/A</v>
      </c>
      <c r="F1415" s="7">
        <f t="shared" si="159"/>
        <v>32.000280000000004</v>
      </c>
      <c r="G1415" s="4" t="e">
        <f t="shared" si="160"/>
        <v>#N/A</v>
      </c>
      <c r="H1415" s="2" t="e">
        <f t="shared" si="161"/>
        <v>#N/A</v>
      </c>
      <c r="J1415" s="2" t="e">
        <f t="shared" si="164"/>
        <v>#N/A</v>
      </c>
    </row>
    <row r="1416" spans="1:10" x14ac:dyDescent="0.2">
      <c r="A1416" s="8" t="s">
        <v>14</v>
      </c>
      <c r="B1416" s="66">
        <v>44477</v>
      </c>
      <c r="C1416" s="67">
        <v>1</v>
      </c>
      <c r="D1416" s="3">
        <f t="shared" si="162"/>
        <v>157</v>
      </c>
      <c r="E1416" s="4" t="e">
        <f t="shared" si="158"/>
        <v>#N/A</v>
      </c>
      <c r="F1416" s="7">
        <f t="shared" si="159"/>
        <v>32.205410000000001</v>
      </c>
      <c r="G1416" s="4" t="e">
        <f t="shared" si="160"/>
        <v>#N/A</v>
      </c>
      <c r="H1416" s="2" t="e">
        <f t="shared" si="161"/>
        <v>#N/A</v>
      </c>
      <c r="J1416" s="2" t="e">
        <f t="shared" si="164"/>
        <v>#N/A</v>
      </c>
    </row>
    <row r="1417" spans="1:10" x14ac:dyDescent="0.2">
      <c r="A1417" s="8" t="s">
        <v>13</v>
      </c>
      <c r="B1417" s="66">
        <v>44476</v>
      </c>
      <c r="C1417" s="67">
        <v>1</v>
      </c>
      <c r="D1417" s="3">
        <f t="shared" si="162"/>
        <v>158</v>
      </c>
      <c r="E1417" s="4" t="e">
        <f t="shared" si="158"/>
        <v>#N/A</v>
      </c>
      <c r="F1417" s="7">
        <f t="shared" si="159"/>
        <v>32.410540000000005</v>
      </c>
      <c r="G1417" s="4" t="e">
        <f t="shared" si="160"/>
        <v>#N/A</v>
      </c>
      <c r="H1417" s="2" t="e">
        <f t="shared" si="161"/>
        <v>#N/A</v>
      </c>
      <c r="J1417" s="2" t="e">
        <f t="shared" si="164"/>
        <v>#N/A</v>
      </c>
    </row>
    <row r="1418" spans="1:10" x14ac:dyDescent="0.2">
      <c r="A1418" s="8" t="s">
        <v>12</v>
      </c>
      <c r="B1418" s="66">
        <v>44475</v>
      </c>
      <c r="C1418" s="67">
        <v>1</v>
      </c>
      <c r="D1418" s="3">
        <f t="shared" si="162"/>
        <v>159</v>
      </c>
      <c r="E1418" s="4" t="e">
        <f t="shared" si="158"/>
        <v>#N/A</v>
      </c>
      <c r="F1418" s="7">
        <f t="shared" si="159"/>
        <v>32.615670000000001</v>
      </c>
      <c r="G1418" s="4" t="e">
        <f t="shared" si="160"/>
        <v>#N/A</v>
      </c>
      <c r="H1418" s="2" t="e">
        <f t="shared" si="161"/>
        <v>#N/A</v>
      </c>
      <c r="J1418" s="2" t="e">
        <f t="shared" si="164"/>
        <v>#N/A</v>
      </c>
    </row>
    <row r="1419" spans="1:10" x14ac:dyDescent="0.2">
      <c r="A1419" s="8" t="s">
        <v>18</v>
      </c>
      <c r="B1419" s="66">
        <v>44474</v>
      </c>
      <c r="C1419" s="67">
        <v>1</v>
      </c>
      <c r="D1419" s="3">
        <f t="shared" si="162"/>
        <v>160</v>
      </c>
      <c r="E1419" s="4" t="e">
        <f t="shared" si="158"/>
        <v>#N/A</v>
      </c>
      <c r="F1419" s="7">
        <f t="shared" si="159"/>
        <v>32.820799999999998</v>
      </c>
      <c r="G1419" s="4" t="e">
        <f t="shared" si="160"/>
        <v>#N/A</v>
      </c>
      <c r="H1419" s="2" t="e">
        <f t="shared" si="161"/>
        <v>#N/A</v>
      </c>
      <c r="J1419" s="2" t="e">
        <f t="shared" si="164"/>
        <v>#N/A</v>
      </c>
    </row>
    <row r="1420" spans="1:10" x14ac:dyDescent="0.2">
      <c r="A1420" s="8" t="s">
        <v>17</v>
      </c>
      <c r="B1420" s="66">
        <v>44473</v>
      </c>
      <c r="C1420" s="67">
        <v>1</v>
      </c>
      <c r="D1420" s="3">
        <f t="shared" si="162"/>
        <v>161</v>
      </c>
      <c r="E1420" s="4" t="e">
        <f t="shared" si="158"/>
        <v>#N/A</v>
      </c>
      <c r="F1420" s="7">
        <f t="shared" si="159"/>
        <v>33.025930000000002</v>
      </c>
      <c r="G1420" s="4" t="e">
        <f t="shared" si="160"/>
        <v>#N/A</v>
      </c>
      <c r="H1420" s="2" t="e">
        <f t="shared" si="161"/>
        <v>#N/A</v>
      </c>
      <c r="J1420" s="2" t="e">
        <f t="shared" si="164"/>
        <v>#N/A</v>
      </c>
    </row>
    <row r="1421" spans="1:10" x14ac:dyDescent="0.2">
      <c r="A1421" s="8" t="s">
        <v>16</v>
      </c>
      <c r="B1421" s="66">
        <v>44472</v>
      </c>
      <c r="C1421" s="67">
        <v>0</v>
      </c>
      <c r="D1421" s="3">
        <f t="shared" si="162"/>
        <v>161</v>
      </c>
      <c r="E1421" s="4" t="e">
        <f t="shared" si="158"/>
        <v>#N/A</v>
      </c>
      <c r="F1421" s="7">
        <f t="shared" si="159"/>
        <v>33.025930000000002</v>
      </c>
      <c r="G1421" s="4" t="e">
        <f t="shared" si="160"/>
        <v>#N/A</v>
      </c>
      <c r="H1421" s="2" t="e">
        <f t="shared" si="161"/>
        <v>#N/A</v>
      </c>
      <c r="J1421" s="2" t="e">
        <f t="shared" si="164"/>
        <v>#N/A</v>
      </c>
    </row>
    <row r="1422" spans="1:10" x14ac:dyDescent="0.2">
      <c r="A1422" s="8" t="s">
        <v>15</v>
      </c>
      <c r="B1422" s="66">
        <v>44471</v>
      </c>
      <c r="C1422" s="67">
        <v>0</v>
      </c>
      <c r="D1422" s="3">
        <f t="shared" si="162"/>
        <v>161</v>
      </c>
      <c r="E1422" s="4" t="e">
        <f t="shared" si="158"/>
        <v>#N/A</v>
      </c>
      <c r="F1422" s="7">
        <f t="shared" si="159"/>
        <v>33.025930000000002</v>
      </c>
      <c r="G1422" s="4" t="e">
        <f t="shared" si="160"/>
        <v>#N/A</v>
      </c>
      <c r="H1422" s="2" t="e">
        <f t="shared" si="161"/>
        <v>#N/A</v>
      </c>
      <c r="J1422" s="2" t="e">
        <f t="shared" si="164"/>
        <v>#N/A</v>
      </c>
    </row>
    <row r="1423" spans="1:10" x14ac:dyDescent="0.2">
      <c r="A1423" s="8" t="s">
        <v>14</v>
      </c>
      <c r="B1423" s="66">
        <v>44470</v>
      </c>
      <c r="C1423" s="67">
        <v>1</v>
      </c>
      <c r="D1423" s="3">
        <f t="shared" si="162"/>
        <v>162</v>
      </c>
      <c r="E1423" s="4" t="e">
        <f t="shared" si="158"/>
        <v>#N/A</v>
      </c>
      <c r="F1423" s="7">
        <f t="shared" si="159"/>
        <v>33.231059999999999</v>
      </c>
      <c r="G1423" s="4" t="e">
        <f t="shared" si="160"/>
        <v>#N/A</v>
      </c>
      <c r="H1423" s="2" t="e">
        <f t="shared" si="161"/>
        <v>#N/A</v>
      </c>
      <c r="J1423" s="2" t="e">
        <f t="shared" si="164"/>
        <v>#N/A</v>
      </c>
    </row>
    <row r="1424" spans="1:10" x14ac:dyDescent="0.2">
      <c r="A1424" s="8" t="s">
        <v>13</v>
      </c>
      <c r="B1424" s="66">
        <v>44469</v>
      </c>
      <c r="C1424" s="67">
        <v>1</v>
      </c>
      <c r="D1424" s="3">
        <f t="shared" si="162"/>
        <v>163</v>
      </c>
      <c r="E1424" s="4" t="e">
        <f t="shared" si="158"/>
        <v>#N/A</v>
      </c>
      <c r="F1424" s="7">
        <f t="shared" si="159"/>
        <v>33.436190000000003</v>
      </c>
      <c r="G1424" s="4" t="e">
        <f t="shared" si="160"/>
        <v>#N/A</v>
      </c>
      <c r="H1424" s="2" t="e">
        <f t="shared" si="161"/>
        <v>#N/A</v>
      </c>
      <c r="I1424" s="2" t="e">
        <f>$C$1/12*10.5</f>
        <v>#N/A</v>
      </c>
      <c r="J1424" s="2" t="e">
        <f>H1424-$I$1052</f>
        <v>#N/A</v>
      </c>
    </row>
    <row r="1425" spans="1:10" x14ac:dyDescent="0.2">
      <c r="A1425" s="8" t="s">
        <v>12</v>
      </c>
      <c r="B1425" s="66">
        <v>44468</v>
      </c>
      <c r="C1425" s="67">
        <v>1</v>
      </c>
      <c r="D1425" s="3">
        <f t="shared" si="162"/>
        <v>164</v>
      </c>
      <c r="E1425" s="4" t="e">
        <f t="shared" ref="E1425:E1469" si="165">D1425/235*$C$1</f>
        <v>#N/A</v>
      </c>
      <c r="F1425" s="7">
        <f t="shared" ref="F1425:F1469" si="166">D1425*0.20513</f>
        <v>33.64132</v>
      </c>
      <c r="G1425" s="4" t="e">
        <f t="shared" ref="G1425:G1469" si="167">F1425/235*$C$1</f>
        <v>#N/A</v>
      </c>
      <c r="H1425" s="2" t="e">
        <f t="shared" ref="H1425:H1469" si="168">E1425+G1425</f>
        <v>#N/A</v>
      </c>
      <c r="J1425" s="2" t="e">
        <f t="shared" ref="J1425:J1453" si="169">H1425-$I$1052</f>
        <v>#N/A</v>
      </c>
    </row>
    <row r="1426" spans="1:10" x14ac:dyDescent="0.2">
      <c r="A1426" s="8" t="s">
        <v>18</v>
      </c>
      <c r="B1426" s="66">
        <v>44467</v>
      </c>
      <c r="C1426" s="67">
        <v>1</v>
      </c>
      <c r="D1426" s="3">
        <f t="shared" ref="D1426:D1469" si="170">D1425+C1426</f>
        <v>165</v>
      </c>
      <c r="E1426" s="4" t="e">
        <f t="shared" si="165"/>
        <v>#N/A</v>
      </c>
      <c r="F1426" s="7">
        <f t="shared" si="166"/>
        <v>33.846450000000004</v>
      </c>
      <c r="G1426" s="4" t="e">
        <f t="shared" si="167"/>
        <v>#N/A</v>
      </c>
      <c r="H1426" s="2" t="e">
        <f t="shared" si="168"/>
        <v>#N/A</v>
      </c>
      <c r="J1426" s="2" t="e">
        <f t="shared" si="169"/>
        <v>#N/A</v>
      </c>
    </row>
    <row r="1427" spans="1:10" x14ac:dyDescent="0.2">
      <c r="A1427" s="8" t="s">
        <v>17</v>
      </c>
      <c r="B1427" s="66">
        <v>44466</v>
      </c>
      <c r="C1427" s="67">
        <v>1</v>
      </c>
      <c r="D1427" s="3">
        <f t="shared" si="170"/>
        <v>166</v>
      </c>
      <c r="E1427" s="4" t="e">
        <f t="shared" si="165"/>
        <v>#N/A</v>
      </c>
      <c r="F1427" s="7">
        <f t="shared" si="166"/>
        <v>34.051580000000001</v>
      </c>
      <c r="G1427" s="4" t="e">
        <f t="shared" si="167"/>
        <v>#N/A</v>
      </c>
      <c r="H1427" s="2" t="e">
        <f t="shared" si="168"/>
        <v>#N/A</v>
      </c>
      <c r="J1427" s="2" t="e">
        <f t="shared" si="169"/>
        <v>#N/A</v>
      </c>
    </row>
    <row r="1428" spans="1:10" x14ac:dyDescent="0.2">
      <c r="A1428" s="8" t="s">
        <v>16</v>
      </c>
      <c r="B1428" s="66">
        <v>44465</v>
      </c>
      <c r="C1428" s="67">
        <v>0</v>
      </c>
      <c r="D1428" s="3">
        <f t="shared" si="170"/>
        <v>166</v>
      </c>
      <c r="E1428" s="4" t="e">
        <f t="shared" si="165"/>
        <v>#N/A</v>
      </c>
      <c r="F1428" s="7">
        <f t="shared" si="166"/>
        <v>34.051580000000001</v>
      </c>
      <c r="G1428" s="4" t="e">
        <f t="shared" si="167"/>
        <v>#N/A</v>
      </c>
      <c r="H1428" s="2" t="e">
        <f t="shared" si="168"/>
        <v>#N/A</v>
      </c>
      <c r="J1428" s="2" t="e">
        <f t="shared" si="169"/>
        <v>#N/A</v>
      </c>
    </row>
    <row r="1429" spans="1:10" x14ac:dyDescent="0.2">
      <c r="A1429" s="8" t="s">
        <v>15</v>
      </c>
      <c r="B1429" s="66">
        <v>44464</v>
      </c>
      <c r="C1429" s="67">
        <v>0</v>
      </c>
      <c r="D1429" s="3">
        <f t="shared" si="170"/>
        <v>166</v>
      </c>
      <c r="E1429" s="4" t="e">
        <f t="shared" si="165"/>
        <v>#N/A</v>
      </c>
      <c r="F1429" s="7">
        <f t="shared" si="166"/>
        <v>34.051580000000001</v>
      </c>
      <c r="G1429" s="4" t="e">
        <f t="shared" si="167"/>
        <v>#N/A</v>
      </c>
      <c r="H1429" s="2" t="e">
        <f t="shared" si="168"/>
        <v>#N/A</v>
      </c>
      <c r="J1429" s="2" t="e">
        <f t="shared" si="169"/>
        <v>#N/A</v>
      </c>
    </row>
    <row r="1430" spans="1:10" x14ac:dyDescent="0.2">
      <c r="A1430" s="8" t="s">
        <v>14</v>
      </c>
      <c r="B1430" s="66">
        <v>44463</v>
      </c>
      <c r="C1430" s="67">
        <v>1</v>
      </c>
      <c r="D1430" s="3">
        <f t="shared" si="170"/>
        <v>167</v>
      </c>
      <c r="E1430" s="4" t="e">
        <f t="shared" si="165"/>
        <v>#N/A</v>
      </c>
      <c r="F1430" s="7">
        <f t="shared" si="166"/>
        <v>34.256709999999998</v>
      </c>
      <c r="G1430" s="4" t="e">
        <f t="shared" si="167"/>
        <v>#N/A</v>
      </c>
      <c r="H1430" s="2" t="e">
        <f t="shared" si="168"/>
        <v>#N/A</v>
      </c>
      <c r="J1430" s="2" t="e">
        <f t="shared" si="169"/>
        <v>#N/A</v>
      </c>
    </row>
    <row r="1431" spans="1:10" x14ac:dyDescent="0.2">
      <c r="A1431" s="8" t="s">
        <v>13</v>
      </c>
      <c r="B1431" s="66">
        <v>44462</v>
      </c>
      <c r="C1431" s="67">
        <v>1</v>
      </c>
      <c r="D1431" s="3">
        <f t="shared" si="170"/>
        <v>168</v>
      </c>
      <c r="E1431" s="4" t="e">
        <f t="shared" si="165"/>
        <v>#N/A</v>
      </c>
      <c r="F1431" s="7">
        <f t="shared" si="166"/>
        <v>34.461840000000002</v>
      </c>
      <c r="G1431" s="4" t="e">
        <f t="shared" si="167"/>
        <v>#N/A</v>
      </c>
      <c r="H1431" s="2" t="e">
        <f t="shared" si="168"/>
        <v>#N/A</v>
      </c>
      <c r="J1431" s="2" t="e">
        <f t="shared" si="169"/>
        <v>#N/A</v>
      </c>
    </row>
    <row r="1432" spans="1:10" x14ac:dyDescent="0.2">
      <c r="A1432" s="8" t="s">
        <v>12</v>
      </c>
      <c r="B1432" s="66">
        <v>44461</v>
      </c>
      <c r="C1432" s="67">
        <v>1</v>
      </c>
      <c r="D1432" s="3">
        <f t="shared" si="170"/>
        <v>169</v>
      </c>
      <c r="E1432" s="4" t="e">
        <f t="shared" si="165"/>
        <v>#N/A</v>
      </c>
      <c r="F1432" s="7">
        <f t="shared" si="166"/>
        <v>34.666969999999999</v>
      </c>
      <c r="G1432" s="4" t="e">
        <f t="shared" si="167"/>
        <v>#N/A</v>
      </c>
      <c r="H1432" s="2" t="e">
        <f t="shared" si="168"/>
        <v>#N/A</v>
      </c>
      <c r="J1432" s="2" t="e">
        <f t="shared" si="169"/>
        <v>#N/A</v>
      </c>
    </row>
    <row r="1433" spans="1:10" x14ac:dyDescent="0.2">
      <c r="A1433" s="8" t="s">
        <v>18</v>
      </c>
      <c r="B1433" s="66">
        <v>44460</v>
      </c>
      <c r="C1433" s="67">
        <v>1</v>
      </c>
      <c r="D1433" s="3">
        <f t="shared" si="170"/>
        <v>170</v>
      </c>
      <c r="E1433" s="4" t="e">
        <f t="shared" si="165"/>
        <v>#N/A</v>
      </c>
      <c r="F1433" s="7">
        <f t="shared" si="166"/>
        <v>34.872100000000003</v>
      </c>
      <c r="G1433" s="4" t="e">
        <f t="shared" si="167"/>
        <v>#N/A</v>
      </c>
      <c r="H1433" s="2" t="e">
        <f t="shared" si="168"/>
        <v>#N/A</v>
      </c>
      <c r="J1433" s="2" t="e">
        <f t="shared" si="169"/>
        <v>#N/A</v>
      </c>
    </row>
    <row r="1434" spans="1:10" x14ac:dyDescent="0.2">
      <c r="A1434" s="8" t="s">
        <v>17</v>
      </c>
      <c r="B1434" s="66">
        <v>44459</v>
      </c>
      <c r="C1434" s="67">
        <v>0</v>
      </c>
      <c r="D1434" s="3">
        <f t="shared" si="170"/>
        <v>170</v>
      </c>
      <c r="E1434" s="4" t="e">
        <f t="shared" si="165"/>
        <v>#N/A</v>
      </c>
      <c r="F1434" s="7">
        <f t="shared" si="166"/>
        <v>34.872100000000003</v>
      </c>
      <c r="G1434" s="4" t="e">
        <f t="shared" si="167"/>
        <v>#N/A</v>
      </c>
      <c r="H1434" s="2" t="e">
        <f t="shared" si="168"/>
        <v>#N/A</v>
      </c>
      <c r="J1434" s="2" t="e">
        <f t="shared" si="169"/>
        <v>#N/A</v>
      </c>
    </row>
    <row r="1435" spans="1:10" x14ac:dyDescent="0.2">
      <c r="A1435" s="8" t="s">
        <v>16</v>
      </c>
      <c r="B1435" s="66">
        <v>44458</v>
      </c>
      <c r="C1435" s="67">
        <v>0</v>
      </c>
      <c r="D1435" s="3">
        <f t="shared" si="170"/>
        <v>170</v>
      </c>
      <c r="E1435" s="4" t="e">
        <f t="shared" si="165"/>
        <v>#N/A</v>
      </c>
      <c r="F1435" s="7">
        <f t="shared" si="166"/>
        <v>34.872100000000003</v>
      </c>
      <c r="G1435" s="4" t="e">
        <f t="shared" si="167"/>
        <v>#N/A</v>
      </c>
      <c r="H1435" s="2" t="e">
        <f t="shared" si="168"/>
        <v>#N/A</v>
      </c>
      <c r="J1435" s="2" t="e">
        <f t="shared" si="169"/>
        <v>#N/A</v>
      </c>
    </row>
    <row r="1436" spans="1:10" x14ac:dyDescent="0.2">
      <c r="A1436" s="8" t="s">
        <v>15</v>
      </c>
      <c r="B1436" s="66">
        <v>44457</v>
      </c>
      <c r="C1436" s="67">
        <v>0</v>
      </c>
      <c r="D1436" s="3">
        <f t="shared" si="170"/>
        <v>170</v>
      </c>
      <c r="E1436" s="4" t="e">
        <f t="shared" si="165"/>
        <v>#N/A</v>
      </c>
      <c r="F1436" s="7">
        <f t="shared" si="166"/>
        <v>34.872100000000003</v>
      </c>
      <c r="G1436" s="4" t="e">
        <f t="shared" si="167"/>
        <v>#N/A</v>
      </c>
      <c r="H1436" s="2" t="e">
        <f t="shared" si="168"/>
        <v>#N/A</v>
      </c>
      <c r="J1436" s="2" t="e">
        <f t="shared" si="169"/>
        <v>#N/A</v>
      </c>
    </row>
    <row r="1437" spans="1:10" x14ac:dyDescent="0.2">
      <c r="A1437" s="8" t="s">
        <v>14</v>
      </c>
      <c r="B1437" s="66">
        <v>44456</v>
      </c>
      <c r="C1437" s="67">
        <v>1</v>
      </c>
      <c r="D1437" s="3">
        <f t="shared" si="170"/>
        <v>171</v>
      </c>
      <c r="E1437" s="4" t="e">
        <f t="shared" si="165"/>
        <v>#N/A</v>
      </c>
      <c r="F1437" s="7">
        <f t="shared" si="166"/>
        <v>35.07723</v>
      </c>
      <c r="G1437" s="4" t="e">
        <f t="shared" si="167"/>
        <v>#N/A</v>
      </c>
      <c r="H1437" s="2" t="e">
        <f t="shared" si="168"/>
        <v>#N/A</v>
      </c>
      <c r="J1437" s="2" t="e">
        <f t="shared" si="169"/>
        <v>#N/A</v>
      </c>
    </row>
    <row r="1438" spans="1:10" x14ac:dyDescent="0.2">
      <c r="A1438" s="8" t="s">
        <v>13</v>
      </c>
      <c r="B1438" s="66">
        <v>44455</v>
      </c>
      <c r="C1438" s="67">
        <v>1</v>
      </c>
      <c r="D1438" s="3">
        <f t="shared" si="170"/>
        <v>172</v>
      </c>
      <c r="E1438" s="4" t="e">
        <f t="shared" si="165"/>
        <v>#N/A</v>
      </c>
      <c r="F1438" s="7">
        <f t="shared" si="166"/>
        <v>35.282360000000004</v>
      </c>
      <c r="G1438" s="4" t="e">
        <f t="shared" si="167"/>
        <v>#N/A</v>
      </c>
      <c r="H1438" s="2" t="e">
        <f t="shared" si="168"/>
        <v>#N/A</v>
      </c>
      <c r="J1438" s="2" t="e">
        <f t="shared" si="169"/>
        <v>#N/A</v>
      </c>
    </row>
    <row r="1439" spans="1:10" x14ac:dyDescent="0.2">
      <c r="A1439" s="8" t="s">
        <v>12</v>
      </c>
      <c r="B1439" s="66">
        <v>44454</v>
      </c>
      <c r="C1439" s="67">
        <v>1</v>
      </c>
      <c r="D1439" s="3">
        <f t="shared" si="170"/>
        <v>173</v>
      </c>
      <c r="E1439" s="4" t="e">
        <f t="shared" si="165"/>
        <v>#N/A</v>
      </c>
      <c r="F1439" s="7">
        <f t="shared" si="166"/>
        <v>35.487490000000001</v>
      </c>
      <c r="G1439" s="4" t="e">
        <f t="shared" si="167"/>
        <v>#N/A</v>
      </c>
      <c r="H1439" s="2" t="e">
        <f t="shared" si="168"/>
        <v>#N/A</v>
      </c>
      <c r="J1439" s="2" t="e">
        <f t="shared" si="169"/>
        <v>#N/A</v>
      </c>
    </row>
    <row r="1440" spans="1:10" x14ac:dyDescent="0.2">
      <c r="A1440" s="8" t="s">
        <v>18</v>
      </c>
      <c r="B1440" s="66">
        <v>44453</v>
      </c>
      <c r="C1440" s="67">
        <v>1</v>
      </c>
      <c r="D1440" s="3">
        <f t="shared" si="170"/>
        <v>174</v>
      </c>
      <c r="E1440" s="4" t="e">
        <f t="shared" si="165"/>
        <v>#N/A</v>
      </c>
      <c r="F1440" s="7">
        <f t="shared" si="166"/>
        <v>35.692619999999998</v>
      </c>
      <c r="G1440" s="4" t="e">
        <f t="shared" si="167"/>
        <v>#N/A</v>
      </c>
      <c r="H1440" s="2" t="e">
        <f t="shared" si="168"/>
        <v>#N/A</v>
      </c>
      <c r="J1440" s="2" t="e">
        <f t="shared" si="169"/>
        <v>#N/A</v>
      </c>
    </row>
    <row r="1441" spans="1:10" x14ac:dyDescent="0.2">
      <c r="A1441" s="8" t="s">
        <v>17</v>
      </c>
      <c r="B1441" s="66">
        <v>44452</v>
      </c>
      <c r="C1441" s="67">
        <v>1</v>
      </c>
      <c r="D1441" s="3">
        <f t="shared" si="170"/>
        <v>175</v>
      </c>
      <c r="E1441" s="4" t="e">
        <f t="shared" si="165"/>
        <v>#N/A</v>
      </c>
      <c r="F1441" s="7">
        <f t="shared" si="166"/>
        <v>35.897750000000002</v>
      </c>
      <c r="G1441" s="4" t="e">
        <f t="shared" si="167"/>
        <v>#N/A</v>
      </c>
      <c r="H1441" s="2" t="e">
        <f t="shared" si="168"/>
        <v>#N/A</v>
      </c>
      <c r="J1441" s="2" t="e">
        <f t="shared" si="169"/>
        <v>#N/A</v>
      </c>
    </row>
    <row r="1442" spans="1:10" x14ac:dyDescent="0.2">
      <c r="A1442" s="8" t="s">
        <v>16</v>
      </c>
      <c r="B1442" s="66">
        <v>44451</v>
      </c>
      <c r="C1442" s="67">
        <v>0</v>
      </c>
      <c r="D1442" s="3">
        <f t="shared" si="170"/>
        <v>175</v>
      </c>
      <c r="E1442" s="4" t="e">
        <f t="shared" si="165"/>
        <v>#N/A</v>
      </c>
      <c r="F1442" s="7">
        <f t="shared" si="166"/>
        <v>35.897750000000002</v>
      </c>
      <c r="G1442" s="4" t="e">
        <f t="shared" si="167"/>
        <v>#N/A</v>
      </c>
      <c r="H1442" s="2" t="e">
        <f t="shared" si="168"/>
        <v>#N/A</v>
      </c>
      <c r="J1442" s="2" t="e">
        <f t="shared" si="169"/>
        <v>#N/A</v>
      </c>
    </row>
    <row r="1443" spans="1:10" x14ac:dyDescent="0.2">
      <c r="A1443" s="8" t="s">
        <v>15</v>
      </c>
      <c r="B1443" s="66">
        <v>44450</v>
      </c>
      <c r="C1443" s="67">
        <v>0</v>
      </c>
      <c r="D1443" s="3">
        <f t="shared" si="170"/>
        <v>175</v>
      </c>
      <c r="E1443" s="4" t="e">
        <f t="shared" si="165"/>
        <v>#N/A</v>
      </c>
      <c r="F1443" s="7">
        <f t="shared" si="166"/>
        <v>35.897750000000002</v>
      </c>
      <c r="G1443" s="4" t="e">
        <f t="shared" si="167"/>
        <v>#N/A</v>
      </c>
      <c r="H1443" s="2" t="e">
        <f t="shared" si="168"/>
        <v>#N/A</v>
      </c>
      <c r="J1443" s="2" t="e">
        <f t="shared" si="169"/>
        <v>#N/A</v>
      </c>
    </row>
    <row r="1444" spans="1:10" x14ac:dyDescent="0.2">
      <c r="A1444" s="8" t="s">
        <v>14</v>
      </c>
      <c r="B1444" s="66">
        <v>44449</v>
      </c>
      <c r="C1444" s="67">
        <v>1</v>
      </c>
      <c r="D1444" s="3">
        <f t="shared" si="170"/>
        <v>176</v>
      </c>
      <c r="E1444" s="4" t="e">
        <f t="shared" si="165"/>
        <v>#N/A</v>
      </c>
      <c r="F1444" s="7">
        <f t="shared" si="166"/>
        <v>36.102879999999999</v>
      </c>
      <c r="G1444" s="4" t="e">
        <f t="shared" si="167"/>
        <v>#N/A</v>
      </c>
      <c r="H1444" s="2" t="e">
        <f t="shared" si="168"/>
        <v>#N/A</v>
      </c>
      <c r="J1444" s="2" t="e">
        <f t="shared" si="169"/>
        <v>#N/A</v>
      </c>
    </row>
    <row r="1445" spans="1:10" x14ac:dyDescent="0.2">
      <c r="A1445" s="8" t="s">
        <v>13</v>
      </c>
      <c r="B1445" s="66">
        <v>44448</v>
      </c>
      <c r="C1445" s="67">
        <v>1</v>
      </c>
      <c r="D1445" s="3">
        <f t="shared" si="170"/>
        <v>177</v>
      </c>
      <c r="E1445" s="4" t="e">
        <f t="shared" si="165"/>
        <v>#N/A</v>
      </c>
      <c r="F1445" s="7">
        <f t="shared" si="166"/>
        <v>36.308010000000003</v>
      </c>
      <c r="G1445" s="4" t="e">
        <f t="shared" si="167"/>
        <v>#N/A</v>
      </c>
      <c r="H1445" s="2" t="e">
        <f t="shared" si="168"/>
        <v>#N/A</v>
      </c>
      <c r="J1445" s="2" t="e">
        <f t="shared" si="169"/>
        <v>#N/A</v>
      </c>
    </row>
    <row r="1446" spans="1:10" x14ac:dyDescent="0.2">
      <c r="A1446" s="8" t="s">
        <v>12</v>
      </c>
      <c r="B1446" s="66">
        <v>44447</v>
      </c>
      <c r="C1446" s="67">
        <v>1</v>
      </c>
      <c r="D1446" s="3">
        <f t="shared" si="170"/>
        <v>178</v>
      </c>
      <c r="E1446" s="4" t="e">
        <f t="shared" si="165"/>
        <v>#N/A</v>
      </c>
      <c r="F1446" s="7">
        <f t="shared" si="166"/>
        <v>36.51314</v>
      </c>
      <c r="G1446" s="4" t="e">
        <f t="shared" si="167"/>
        <v>#N/A</v>
      </c>
      <c r="H1446" s="2" t="e">
        <f t="shared" si="168"/>
        <v>#N/A</v>
      </c>
      <c r="J1446" s="2" t="e">
        <f t="shared" si="169"/>
        <v>#N/A</v>
      </c>
    </row>
    <row r="1447" spans="1:10" x14ac:dyDescent="0.2">
      <c r="A1447" s="8" t="s">
        <v>18</v>
      </c>
      <c r="B1447" s="66">
        <v>44446</v>
      </c>
      <c r="C1447" s="67">
        <v>1</v>
      </c>
      <c r="D1447" s="3">
        <f t="shared" si="170"/>
        <v>179</v>
      </c>
      <c r="E1447" s="4" t="e">
        <f t="shared" si="165"/>
        <v>#N/A</v>
      </c>
      <c r="F1447" s="7">
        <f t="shared" si="166"/>
        <v>36.718270000000004</v>
      </c>
      <c r="G1447" s="4" t="e">
        <f t="shared" si="167"/>
        <v>#N/A</v>
      </c>
      <c r="H1447" s="2" t="e">
        <f t="shared" si="168"/>
        <v>#N/A</v>
      </c>
      <c r="J1447" s="2" t="e">
        <f t="shared" si="169"/>
        <v>#N/A</v>
      </c>
    </row>
    <row r="1448" spans="1:10" x14ac:dyDescent="0.2">
      <c r="A1448" s="8" t="s">
        <v>17</v>
      </c>
      <c r="B1448" s="66">
        <v>44445</v>
      </c>
      <c r="C1448" s="67">
        <v>1</v>
      </c>
      <c r="D1448" s="3">
        <f t="shared" si="170"/>
        <v>180</v>
      </c>
      <c r="E1448" s="4" t="e">
        <f t="shared" si="165"/>
        <v>#N/A</v>
      </c>
      <c r="F1448" s="7">
        <f t="shared" si="166"/>
        <v>36.923400000000001</v>
      </c>
      <c r="G1448" s="4" t="e">
        <f t="shared" si="167"/>
        <v>#N/A</v>
      </c>
      <c r="H1448" s="2" t="e">
        <f t="shared" si="168"/>
        <v>#N/A</v>
      </c>
      <c r="J1448" s="2" t="e">
        <f t="shared" si="169"/>
        <v>#N/A</v>
      </c>
    </row>
    <row r="1449" spans="1:10" x14ac:dyDescent="0.2">
      <c r="A1449" s="8" t="s">
        <v>16</v>
      </c>
      <c r="B1449" s="66">
        <v>44444</v>
      </c>
      <c r="C1449" s="67">
        <v>0</v>
      </c>
      <c r="D1449" s="3">
        <f t="shared" si="170"/>
        <v>180</v>
      </c>
      <c r="E1449" s="4" t="e">
        <f t="shared" si="165"/>
        <v>#N/A</v>
      </c>
      <c r="F1449" s="7">
        <f t="shared" si="166"/>
        <v>36.923400000000001</v>
      </c>
      <c r="G1449" s="4" t="e">
        <f t="shared" si="167"/>
        <v>#N/A</v>
      </c>
      <c r="H1449" s="2" t="e">
        <f t="shared" si="168"/>
        <v>#N/A</v>
      </c>
      <c r="J1449" s="2" t="e">
        <f t="shared" si="169"/>
        <v>#N/A</v>
      </c>
    </row>
    <row r="1450" spans="1:10" x14ac:dyDescent="0.2">
      <c r="A1450" s="8" t="s">
        <v>15</v>
      </c>
      <c r="B1450" s="66">
        <v>44443</v>
      </c>
      <c r="C1450" s="67">
        <v>0</v>
      </c>
      <c r="D1450" s="3">
        <f t="shared" si="170"/>
        <v>180</v>
      </c>
      <c r="E1450" s="4" t="e">
        <f t="shared" si="165"/>
        <v>#N/A</v>
      </c>
      <c r="F1450" s="7">
        <f t="shared" si="166"/>
        <v>36.923400000000001</v>
      </c>
      <c r="G1450" s="4" t="e">
        <f t="shared" si="167"/>
        <v>#N/A</v>
      </c>
      <c r="H1450" s="2" t="e">
        <f t="shared" si="168"/>
        <v>#N/A</v>
      </c>
      <c r="J1450" s="2" t="e">
        <f t="shared" si="169"/>
        <v>#N/A</v>
      </c>
    </row>
    <row r="1451" spans="1:10" x14ac:dyDescent="0.2">
      <c r="A1451" s="8" t="s">
        <v>14</v>
      </c>
      <c r="B1451" s="66">
        <v>44442</v>
      </c>
      <c r="C1451" s="67">
        <v>1</v>
      </c>
      <c r="D1451" s="3">
        <f t="shared" si="170"/>
        <v>181</v>
      </c>
      <c r="E1451" s="4" t="e">
        <f t="shared" si="165"/>
        <v>#N/A</v>
      </c>
      <c r="F1451" s="7">
        <f t="shared" si="166"/>
        <v>37.128529999999998</v>
      </c>
      <c r="G1451" s="4" t="e">
        <f t="shared" si="167"/>
        <v>#N/A</v>
      </c>
      <c r="H1451" s="2" t="e">
        <f t="shared" si="168"/>
        <v>#N/A</v>
      </c>
      <c r="J1451" s="2" t="e">
        <f t="shared" si="169"/>
        <v>#N/A</v>
      </c>
    </row>
    <row r="1452" spans="1:10" x14ac:dyDescent="0.2">
      <c r="A1452" s="8" t="s">
        <v>13</v>
      </c>
      <c r="B1452" s="66">
        <v>44441</v>
      </c>
      <c r="C1452" s="67">
        <v>1</v>
      </c>
      <c r="D1452" s="3">
        <f t="shared" si="170"/>
        <v>182</v>
      </c>
      <c r="E1452" s="4" t="e">
        <f t="shared" si="165"/>
        <v>#N/A</v>
      </c>
      <c r="F1452" s="7">
        <f t="shared" si="166"/>
        <v>37.333660000000002</v>
      </c>
      <c r="G1452" s="4" t="e">
        <f t="shared" si="167"/>
        <v>#N/A</v>
      </c>
      <c r="H1452" s="2" t="e">
        <f t="shared" si="168"/>
        <v>#N/A</v>
      </c>
      <c r="J1452" s="2" t="e">
        <f t="shared" si="169"/>
        <v>#N/A</v>
      </c>
    </row>
    <row r="1453" spans="1:10" x14ac:dyDescent="0.2">
      <c r="A1453" s="8" t="s">
        <v>12</v>
      </c>
      <c r="B1453" s="66">
        <v>44440</v>
      </c>
      <c r="C1453" s="67">
        <v>1</v>
      </c>
      <c r="D1453" s="3">
        <f t="shared" si="170"/>
        <v>183</v>
      </c>
      <c r="E1453" s="4" t="e">
        <f t="shared" si="165"/>
        <v>#N/A</v>
      </c>
      <c r="F1453" s="7">
        <f t="shared" si="166"/>
        <v>37.538789999999999</v>
      </c>
      <c r="G1453" s="4" t="e">
        <f t="shared" si="167"/>
        <v>#N/A</v>
      </c>
      <c r="H1453" s="2" t="e">
        <f t="shared" si="168"/>
        <v>#N/A</v>
      </c>
      <c r="J1453" s="2" t="e">
        <f t="shared" si="169"/>
        <v>#N/A</v>
      </c>
    </row>
    <row r="1454" spans="1:10" x14ac:dyDescent="0.2">
      <c r="A1454" s="8" t="s">
        <v>18</v>
      </c>
      <c r="B1454" s="66">
        <v>44439</v>
      </c>
      <c r="C1454" s="67">
        <v>1</v>
      </c>
      <c r="D1454" s="3">
        <f t="shared" si="170"/>
        <v>184</v>
      </c>
      <c r="E1454" s="4" t="e">
        <f t="shared" si="165"/>
        <v>#N/A</v>
      </c>
      <c r="F1454" s="7">
        <f t="shared" si="166"/>
        <v>37.743920000000003</v>
      </c>
      <c r="G1454" s="4" t="e">
        <f t="shared" si="167"/>
        <v>#N/A</v>
      </c>
      <c r="H1454" s="2" t="e">
        <f t="shared" si="168"/>
        <v>#N/A</v>
      </c>
      <c r="I1454" s="2" t="e">
        <f>$C$1/12*11.5</f>
        <v>#N/A</v>
      </c>
      <c r="J1454" s="2" t="e">
        <f>H1454-$I$1082</f>
        <v>#N/A</v>
      </c>
    </row>
    <row r="1455" spans="1:10" x14ac:dyDescent="0.2">
      <c r="A1455" s="8" t="s">
        <v>17</v>
      </c>
      <c r="B1455" s="66">
        <v>44438</v>
      </c>
      <c r="C1455" s="67">
        <v>1</v>
      </c>
      <c r="D1455" s="3">
        <f t="shared" si="170"/>
        <v>185</v>
      </c>
      <c r="E1455" s="4" t="e">
        <f t="shared" si="165"/>
        <v>#N/A</v>
      </c>
      <c r="F1455" s="7">
        <f t="shared" si="166"/>
        <v>37.94905</v>
      </c>
      <c r="G1455" s="4" t="e">
        <f t="shared" si="167"/>
        <v>#N/A</v>
      </c>
      <c r="H1455" s="2" t="e">
        <f t="shared" si="168"/>
        <v>#N/A</v>
      </c>
      <c r="J1455" s="2" t="e">
        <f t="shared" ref="J1455:J1469" si="171">H1455-$I$1082</f>
        <v>#N/A</v>
      </c>
    </row>
    <row r="1456" spans="1:10" x14ac:dyDescent="0.2">
      <c r="A1456" s="8" t="s">
        <v>16</v>
      </c>
      <c r="B1456" s="66">
        <v>44437</v>
      </c>
      <c r="C1456" s="67">
        <v>0</v>
      </c>
      <c r="D1456" s="3">
        <f t="shared" si="170"/>
        <v>185</v>
      </c>
      <c r="E1456" s="4" t="e">
        <f t="shared" si="165"/>
        <v>#N/A</v>
      </c>
      <c r="F1456" s="7">
        <f t="shared" si="166"/>
        <v>37.94905</v>
      </c>
      <c r="G1456" s="4" t="e">
        <f t="shared" si="167"/>
        <v>#N/A</v>
      </c>
      <c r="H1456" s="2" t="e">
        <f t="shared" si="168"/>
        <v>#N/A</v>
      </c>
      <c r="J1456" s="2" t="e">
        <f t="shared" si="171"/>
        <v>#N/A</v>
      </c>
    </row>
    <row r="1457" spans="1:10" x14ac:dyDescent="0.2">
      <c r="A1457" s="8" t="s">
        <v>15</v>
      </c>
      <c r="B1457" s="66">
        <v>44436</v>
      </c>
      <c r="C1457" s="67">
        <v>0</v>
      </c>
      <c r="D1457" s="3">
        <f t="shared" si="170"/>
        <v>185</v>
      </c>
      <c r="E1457" s="4" t="e">
        <f t="shared" si="165"/>
        <v>#N/A</v>
      </c>
      <c r="F1457" s="7">
        <f t="shared" si="166"/>
        <v>37.94905</v>
      </c>
      <c r="G1457" s="4" t="e">
        <f t="shared" si="167"/>
        <v>#N/A</v>
      </c>
      <c r="H1457" s="2" t="e">
        <f t="shared" si="168"/>
        <v>#N/A</v>
      </c>
      <c r="J1457" s="2" t="e">
        <f t="shared" si="171"/>
        <v>#N/A</v>
      </c>
    </row>
    <row r="1458" spans="1:10" x14ac:dyDescent="0.2">
      <c r="A1458" s="8" t="s">
        <v>14</v>
      </c>
      <c r="B1458" s="66">
        <v>44435</v>
      </c>
      <c r="C1458" s="67">
        <v>1</v>
      </c>
      <c r="D1458" s="3">
        <f t="shared" si="170"/>
        <v>186</v>
      </c>
      <c r="E1458" s="4" t="e">
        <f t="shared" si="165"/>
        <v>#N/A</v>
      </c>
      <c r="F1458" s="7">
        <f t="shared" si="166"/>
        <v>38.154180000000004</v>
      </c>
      <c r="G1458" s="4" t="e">
        <f t="shared" si="167"/>
        <v>#N/A</v>
      </c>
      <c r="H1458" s="2" t="e">
        <f t="shared" si="168"/>
        <v>#N/A</v>
      </c>
      <c r="J1458" s="2" t="e">
        <f t="shared" si="171"/>
        <v>#N/A</v>
      </c>
    </row>
    <row r="1459" spans="1:10" x14ac:dyDescent="0.2">
      <c r="A1459" s="8" t="s">
        <v>13</v>
      </c>
      <c r="B1459" s="66">
        <v>44434</v>
      </c>
      <c r="C1459" s="67">
        <v>1</v>
      </c>
      <c r="D1459" s="3">
        <f t="shared" si="170"/>
        <v>187</v>
      </c>
      <c r="E1459" s="4" t="e">
        <f t="shared" si="165"/>
        <v>#N/A</v>
      </c>
      <c r="F1459" s="7">
        <f t="shared" si="166"/>
        <v>38.359310000000001</v>
      </c>
      <c r="G1459" s="4" t="e">
        <f t="shared" si="167"/>
        <v>#N/A</v>
      </c>
      <c r="H1459" s="2" t="e">
        <f t="shared" si="168"/>
        <v>#N/A</v>
      </c>
      <c r="J1459" s="2" t="e">
        <f t="shared" si="171"/>
        <v>#N/A</v>
      </c>
    </row>
    <row r="1460" spans="1:10" x14ac:dyDescent="0.2">
      <c r="A1460" s="8" t="s">
        <v>12</v>
      </c>
      <c r="B1460" s="66">
        <v>44433</v>
      </c>
      <c r="C1460" s="67">
        <v>1</v>
      </c>
      <c r="D1460" s="3">
        <f t="shared" si="170"/>
        <v>188</v>
      </c>
      <c r="E1460" s="4" t="e">
        <f t="shared" si="165"/>
        <v>#N/A</v>
      </c>
      <c r="F1460" s="7">
        <f t="shared" si="166"/>
        <v>38.564440000000005</v>
      </c>
      <c r="G1460" s="4" t="e">
        <f t="shared" si="167"/>
        <v>#N/A</v>
      </c>
      <c r="H1460" s="2" t="e">
        <f t="shared" si="168"/>
        <v>#N/A</v>
      </c>
      <c r="J1460" s="2" t="e">
        <f t="shared" si="171"/>
        <v>#N/A</v>
      </c>
    </row>
    <row r="1461" spans="1:10" x14ac:dyDescent="0.2">
      <c r="A1461" s="8" t="s">
        <v>18</v>
      </c>
      <c r="B1461" s="66">
        <v>44432</v>
      </c>
      <c r="C1461" s="67">
        <v>1</v>
      </c>
      <c r="D1461" s="3">
        <f t="shared" si="170"/>
        <v>189</v>
      </c>
      <c r="E1461" s="4" t="e">
        <f t="shared" si="165"/>
        <v>#N/A</v>
      </c>
      <c r="F1461" s="7">
        <f t="shared" si="166"/>
        <v>38.769570000000002</v>
      </c>
      <c r="G1461" s="4" t="e">
        <f t="shared" si="167"/>
        <v>#N/A</v>
      </c>
      <c r="H1461" s="2" t="e">
        <f t="shared" si="168"/>
        <v>#N/A</v>
      </c>
      <c r="J1461" s="2" t="e">
        <f t="shared" si="171"/>
        <v>#N/A</v>
      </c>
    </row>
    <row r="1462" spans="1:10" x14ac:dyDescent="0.2">
      <c r="A1462" s="8" t="s">
        <v>17</v>
      </c>
      <c r="B1462" s="66">
        <v>44431</v>
      </c>
      <c r="C1462" s="67">
        <v>1</v>
      </c>
      <c r="D1462" s="3">
        <f t="shared" si="170"/>
        <v>190</v>
      </c>
      <c r="E1462" s="4" t="e">
        <f t="shared" si="165"/>
        <v>#N/A</v>
      </c>
      <c r="F1462" s="7">
        <f t="shared" si="166"/>
        <v>38.974699999999999</v>
      </c>
      <c r="G1462" s="4" t="e">
        <f t="shared" si="167"/>
        <v>#N/A</v>
      </c>
      <c r="H1462" s="2" t="e">
        <f t="shared" si="168"/>
        <v>#N/A</v>
      </c>
      <c r="J1462" s="2" t="e">
        <f t="shared" si="171"/>
        <v>#N/A</v>
      </c>
    </row>
    <row r="1463" spans="1:10" x14ac:dyDescent="0.2">
      <c r="A1463" s="8" t="s">
        <v>16</v>
      </c>
      <c r="B1463" s="66">
        <v>44430</v>
      </c>
      <c r="C1463" s="67">
        <v>0</v>
      </c>
      <c r="D1463" s="3">
        <f t="shared" si="170"/>
        <v>190</v>
      </c>
      <c r="E1463" s="4" t="e">
        <f t="shared" si="165"/>
        <v>#N/A</v>
      </c>
      <c r="F1463" s="7">
        <f t="shared" si="166"/>
        <v>38.974699999999999</v>
      </c>
      <c r="G1463" s="4" t="e">
        <f t="shared" si="167"/>
        <v>#N/A</v>
      </c>
      <c r="H1463" s="2" t="e">
        <f t="shared" si="168"/>
        <v>#N/A</v>
      </c>
      <c r="J1463" s="2" t="e">
        <f t="shared" si="171"/>
        <v>#N/A</v>
      </c>
    </row>
    <row r="1464" spans="1:10" x14ac:dyDescent="0.2">
      <c r="A1464" s="8" t="s">
        <v>15</v>
      </c>
      <c r="B1464" s="66">
        <v>44429</v>
      </c>
      <c r="C1464" s="67">
        <v>0</v>
      </c>
      <c r="D1464" s="3">
        <f t="shared" si="170"/>
        <v>190</v>
      </c>
      <c r="E1464" s="4" t="e">
        <f t="shared" si="165"/>
        <v>#N/A</v>
      </c>
      <c r="F1464" s="7">
        <f t="shared" si="166"/>
        <v>38.974699999999999</v>
      </c>
      <c r="G1464" s="4" t="e">
        <f t="shared" si="167"/>
        <v>#N/A</v>
      </c>
      <c r="H1464" s="2" t="e">
        <f t="shared" si="168"/>
        <v>#N/A</v>
      </c>
      <c r="J1464" s="2" t="e">
        <f t="shared" si="171"/>
        <v>#N/A</v>
      </c>
    </row>
    <row r="1465" spans="1:10" x14ac:dyDescent="0.2">
      <c r="A1465" s="8" t="s">
        <v>14</v>
      </c>
      <c r="B1465" s="66">
        <v>44428</v>
      </c>
      <c r="C1465" s="67">
        <v>1</v>
      </c>
      <c r="D1465" s="3">
        <f t="shared" si="170"/>
        <v>191</v>
      </c>
      <c r="E1465" s="4" t="e">
        <f t="shared" si="165"/>
        <v>#N/A</v>
      </c>
      <c r="F1465" s="7">
        <f t="shared" si="166"/>
        <v>39.179830000000003</v>
      </c>
      <c r="G1465" s="4" t="e">
        <f t="shared" si="167"/>
        <v>#N/A</v>
      </c>
      <c r="H1465" s="2" t="e">
        <f t="shared" si="168"/>
        <v>#N/A</v>
      </c>
      <c r="J1465" s="2" t="e">
        <f t="shared" si="171"/>
        <v>#N/A</v>
      </c>
    </row>
    <row r="1466" spans="1:10" x14ac:dyDescent="0.2">
      <c r="A1466" s="8" t="s">
        <v>13</v>
      </c>
      <c r="B1466" s="66">
        <v>44427</v>
      </c>
      <c r="C1466" s="67">
        <v>1</v>
      </c>
      <c r="D1466" s="3">
        <f t="shared" si="170"/>
        <v>192</v>
      </c>
      <c r="E1466" s="4" t="e">
        <f t="shared" si="165"/>
        <v>#N/A</v>
      </c>
      <c r="F1466" s="7">
        <f t="shared" si="166"/>
        <v>39.38496</v>
      </c>
      <c r="G1466" s="4" t="e">
        <f t="shared" si="167"/>
        <v>#N/A</v>
      </c>
      <c r="H1466" s="2" t="e">
        <f t="shared" si="168"/>
        <v>#N/A</v>
      </c>
      <c r="J1466" s="2" t="e">
        <f t="shared" si="171"/>
        <v>#N/A</v>
      </c>
    </row>
    <row r="1467" spans="1:10" x14ac:dyDescent="0.2">
      <c r="A1467" s="8" t="s">
        <v>12</v>
      </c>
      <c r="B1467" s="66">
        <v>44426</v>
      </c>
      <c r="C1467" s="67">
        <v>1</v>
      </c>
      <c r="D1467" s="3">
        <f t="shared" si="170"/>
        <v>193</v>
      </c>
      <c r="E1467" s="4" t="e">
        <f t="shared" si="165"/>
        <v>#N/A</v>
      </c>
      <c r="F1467" s="7">
        <f t="shared" si="166"/>
        <v>39.590090000000004</v>
      </c>
      <c r="G1467" s="4" t="e">
        <f t="shared" si="167"/>
        <v>#N/A</v>
      </c>
      <c r="H1467" s="2" t="e">
        <f t="shared" si="168"/>
        <v>#N/A</v>
      </c>
      <c r="J1467" s="2" t="e">
        <f t="shared" si="171"/>
        <v>#N/A</v>
      </c>
    </row>
    <row r="1468" spans="1:10" x14ac:dyDescent="0.2">
      <c r="A1468" s="8" t="s">
        <v>18</v>
      </c>
      <c r="B1468" s="66">
        <v>44425</v>
      </c>
      <c r="C1468" s="67">
        <v>1</v>
      </c>
      <c r="D1468" s="3">
        <f t="shared" si="170"/>
        <v>194</v>
      </c>
      <c r="E1468" s="4" t="e">
        <f t="shared" si="165"/>
        <v>#N/A</v>
      </c>
      <c r="F1468" s="7">
        <f t="shared" si="166"/>
        <v>39.79522</v>
      </c>
      <c r="G1468" s="4" t="e">
        <f t="shared" si="167"/>
        <v>#N/A</v>
      </c>
      <c r="H1468" s="2" t="e">
        <f t="shared" si="168"/>
        <v>#N/A</v>
      </c>
      <c r="J1468" s="2" t="e">
        <f t="shared" si="171"/>
        <v>#N/A</v>
      </c>
    </row>
    <row r="1469" spans="1:10" x14ac:dyDescent="0.2">
      <c r="A1469" s="8" t="s">
        <v>17</v>
      </c>
      <c r="B1469" s="66">
        <v>44424</v>
      </c>
      <c r="C1469" s="67">
        <v>1</v>
      </c>
      <c r="D1469" s="3">
        <f t="shared" si="170"/>
        <v>195</v>
      </c>
      <c r="E1469" s="4" t="e">
        <f t="shared" si="165"/>
        <v>#N/A</v>
      </c>
      <c r="F1469" s="7">
        <f t="shared" si="166"/>
        <v>40.000350000000005</v>
      </c>
      <c r="G1469" s="4" t="e">
        <f t="shared" si="167"/>
        <v>#N/A</v>
      </c>
      <c r="H1469" s="2" t="e">
        <f t="shared" si="168"/>
        <v>#N/A</v>
      </c>
      <c r="J1469" s="2" t="e">
        <f t="shared" si="171"/>
        <v>#N/A</v>
      </c>
    </row>
    <row r="1470" spans="1:10" ht="2.25" customHeight="1" x14ac:dyDescent="0.2"/>
    <row r="1471" spans="1:10" x14ac:dyDescent="0.2">
      <c r="A1471" t="s">
        <v>16</v>
      </c>
      <c r="B1471" s="72">
        <v>45151</v>
      </c>
      <c r="C1471" s="3">
        <v>0</v>
      </c>
      <c r="D1471" s="3">
        <f t="shared" ref="D1471:D1534" si="172">D1470+C1471</f>
        <v>0</v>
      </c>
      <c r="E1471" s="4" t="e">
        <f>D1471/235*$C$1</f>
        <v>#N/A</v>
      </c>
      <c r="F1471" s="7">
        <f t="shared" ref="F1471:F1534" si="173">D1471*0.20513</f>
        <v>0</v>
      </c>
      <c r="G1471" s="4" t="e">
        <f t="shared" ref="G1471:G1534" si="174">F1471/235*$C$1</f>
        <v>#N/A</v>
      </c>
      <c r="H1471" s="2" t="e">
        <f t="shared" ref="H1471:H1534" si="175">E1471+G1471</f>
        <v>#N/A</v>
      </c>
      <c r="J1471" s="2">
        <v>0</v>
      </c>
    </row>
    <row r="1472" spans="1:10" x14ac:dyDescent="0.2">
      <c r="A1472" t="s">
        <v>15</v>
      </c>
      <c r="B1472" s="72">
        <v>45150</v>
      </c>
      <c r="C1472" s="3">
        <v>0</v>
      </c>
      <c r="D1472" s="3">
        <f t="shared" si="172"/>
        <v>0</v>
      </c>
      <c r="E1472" s="4" t="e">
        <f t="shared" ref="E1472:E1535" si="176">D1472/235*$C$1</f>
        <v>#N/A</v>
      </c>
      <c r="F1472" s="7">
        <f t="shared" si="173"/>
        <v>0</v>
      </c>
      <c r="G1472" s="4" t="e">
        <f t="shared" si="174"/>
        <v>#N/A</v>
      </c>
      <c r="H1472" s="2" t="e">
        <f t="shared" si="175"/>
        <v>#N/A</v>
      </c>
      <c r="J1472" s="2">
        <v>0</v>
      </c>
    </row>
    <row r="1473" spans="1:10" x14ac:dyDescent="0.2">
      <c r="A1473" s="73" t="s">
        <v>14</v>
      </c>
      <c r="B1473" s="74">
        <v>45149</v>
      </c>
      <c r="C1473" s="3">
        <v>0</v>
      </c>
      <c r="D1473" s="3">
        <f t="shared" si="172"/>
        <v>0</v>
      </c>
      <c r="E1473" s="4" t="e">
        <f t="shared" si="176"/>
        <v>#N/A</v>
      </c>
      <c r="F1473" s="7">
        <f t="shared" si="173"/>
        <v>0</v>
      </c>
      <c r="G1473" s="4" t="e">
        <f t="shared" si="174"/>
        <v>#N/A</v>
      </c>
      <c r="H1473" s="2" t="e">
        <f t="shared" si="175"/>
        <v>#N/A</v>
      </c>
      <c r="J1473" s="2">
        <v>0</v>
      </c>
    </row>
    <row r="1474" spans="1:10" x14ac:dyDescent="0.2">
      <c r="A1474" s="73" t="s">
        <v>13</v>
      </c>
      <c r="B1474" s="74">
        <v>45148</v>
      </c>
      <c r="C1474" s="3">
        <v>0</v>
      </c>
      <c r="D1474" s="3">
        <f t="shared" si="172"/>
        <v>0</v>
      </c>
      <c r="E1474" s="4" t="e">
        <f t="shared" si="176"/>
        <v>#N/A</v>
      </c>
      <c r="F1474" s="7">
        <f t="shared" si="173"/>
        <v>0</v>
      </c>
      <c r="G1474" s="4" t="e">
        <f t="shared" si="174"/>
        <v>#N/A</v>
      </c>
      <c r="H1474" s="2" t="e">
        <f t="shared" si="175"/>
        <v>#N/A</v>
      </c>
      <c r="J1474" s="2">
        <v>0</v>
      </c>
    </row>
    <row r="1475" spans="1:10" x14ac:dyDescent="0.2">
      <c r="A1475" s="73" t="s">
        <v>101</v>
      </c>
      <c r="B1475" s="74">
        <v>45147</v>
      </c>
      <c r="C1475" s="3">
        <v>0</v>
      </c>
      <c r="D1475" s="3">
        <f t="shared" si="172"/>
        <v>0</v>
      </c>
      <c r="E1475" s="4" t="e">
        <f t="shared" si="176"/>
        <v>#N/A</v>
      </c>
      <c r="F1475" s="7">
        <f t="shared" si="173"/>
        <v>0</v>
      </c>
      <c r="G1475" s="4" t="e">
        <f t="shared" si="174"/>
        <v>#N/A</v>
      </c>
      <c r="H1475" s="2" t="e">
        <f t="shared" si="175"/>
        <v>#N/A</v>
      </c>
      <c r="J1475" s="2">
        <v>0</v>
      </c>
    </row>
    <row r="1476" spans="1:10" x14ac:dyDescent="0.2">
      <c r="A1476" s="73" t="s">
        <v>18</v>
      </c>
      <c r="B1476" s="74">
        <v>45146</v>
      </c>
      <c r="C1476" s="3">
        <v>0</v>
      </c>
      <c r="D1476" s="3">
        <f t="shared" si="172"/>
        <v>0</v>
      </c>
      <c r="E1476" s="4" t="e">
        <f t="shared" si="176"/>
        <v>#N/A</v>
      </c>
      <c r="F1476" s="7">
        <f t="shared" si="173"/>
        <v>0</v>
      </c>
      <c r="G1476" s="4" t="e">
        <f t="shared" si="174"/>
        <v>#N/A</v>
      </c>
      <c r="H1476" s="2" t="e">
        <f t="shared" si="175"/>
        <v>#N/A</v>
      </c>
      <c r="J1476" s="2">
        <v>0</v>
      </c>
    </row>
    <row r="1477" spans="1:10" x14ac:dyDescent="0.2">
      <c r="A1477" s="73" t="s">
        <v>17</v>
      </c>
      <c r="B1477" s="74">
        <v>45145</v>
      </c>
      <c r="C1477" s="3">
        <v>0</v>
      </c>
      <c r="D1477" s="3">
        <f t="shared" si="172"/>
        <v>0</v>
      </c>
      <c r="E1477" s="4" t="e">
        <f t="shared" si="176"/>
        <v>#N/A</v>
      </c>
      <c r="F1477" s="7">
        <f t="shared" si="173"/>
        <v>0</v>
      </c>
      <c r="G1477" s="4" t="e">
        <f t="shared" si="174"/>
        <v>#N/A</v>
      </c>
      <c r="H1477" s="2" t="e">
        <f t="shared" si="175"/>
        <v>#N/A</v>
      </c>
      <c r="J1477" s="2">
        <v>0</v>
      </c>
    </row>
    <row r="1478" spans="1:10" x14ac:dyDescent="0.2">
      <c r="A1478" t="s">
        <v>16</v>
      </c>
      <c r="B1478" s="72">
        <v>45144</v>
      </c>
      <c r="C1478" s="3">
        <v>0</v>
      </c>
      <c r="D1478" s="3">
        <f t="shared" si="172"/>
        <v>0</v>
      </c>
      <c r="E1478" s="4" t="e">
        <f t="shared" si="176"/>
        <v>#N/A</v>
      </c>
      <c r="F1478" s="7">
        <f t="shared" si="173"/>
        <v>0</v>
      </c>
      <c r="G1478" s="4" t="e">
        <f t="shared" si="174"/>
        <v>#N/A</v>
      </c>
      <c r="H1478" s="2" t="e">
        <f t="shared" si="175"/>
        <v>#N/A</v>
      </c>
      <c r="J1478" s="2">
        <v>0</v>
      </c>
    </row>
    <row r="1479" spans="1:10" x14ac:dyDescent="0.2">
      <c r="A1479" t="s">
        <v>15</v>
      </c>
      <c r="B1479" s="72">
        <v>45143</v>
      </c>
      <c r="C1479" s="3">
        <v>0</v>
      </c>
      <c r="D1479" s="3">
        <f t="shared" si="172"/>
        <v>0</v>
      </c>
      <c r="E1479" s="4" t="e">
        <f t="shared" si="176"/>
        <v>#N/A</v>
      </c>
      <c r="F1479" s="7">
        <f t="shared" si="173"/>
        <v>0</v>
      </c>
      <c r="G1479" s="4" t="e">
        <f t="shared" si="174"/>
        <v>#N/A</v>
      </c>
      <c r="H1479" s="2" t="e">
        <f t="shared" si="175"/>
        <v>#N/A</v>
      </c>
      <c r="J1479" s="2">
        <v>0</v>
      </c>
    </row>
    <row r="1480" spans="1:10" x14ac:dyDescent="0.2">
      <c r="A1480" s="73" t="s">
        <v>14</v>
      </c>
      <c r="B1480" s="74">
        <v>45142</v>
      </c>
      <c r="C1480" s="3">
        <v>0</v>
      </c>
      <c r="D1480" s="3">
        <f t="shared" si="172"/>
        <v>0</v>
      </c>
      <c r="E1480" s="4" t="e">
        <f t="shared" si="176"/>
        <v>#N/A</v>
      </c>
      <c r="F1480" s="7">
        <f t="shared" si="173"/>
        <v>0</v>
      </c>
      <c r="G1480" s="4" t="e">
        <f t="shared" si="174"/>
        <v>#N/A</v>
      </c>
      <c r="H1480" s="2" t="e">
        <f t="shared" si="175"/>
        <v>#N/A</v>
      </c>
      <c r="J1480" s="2">
        <v>0</v>
      </c>
    </row>
    <row r="1481" spans="1:10" x14ac:dyDescent="0.2">
      <c r="A1481" s="73" t="s">
        <v>13</v>
      </c>
      <c r="B1481" s="74">
        <v>45141</v>
      </c>
      <c r="C1481" s="3">
        <v>0</v>
      </c>
      <c r="D1481" s="3">
        <f t="shared" si="172"/>
        <v>0</v>
      </c>
      <c r="E1481" s="4" t="e">
        <f t="shared" si="176"/>
        <v>#N/A</v>
      </c>
      <c r="F1481" s="7">
        <f t="shared" si="173"/>
        <v>0</v>
      </c>
      <c r="G1481" s="4" t="e">
        <f t="shared" si="174"/>
        <v>#N/A</v>
      </c>
      <c r="H1481" s="2" t="e">
        <f t="shared" si="175"/>
        <v>#N/A</v>
      </c>
      <c r="J1481" s="2">
        <v>0</v>
      </c>
    </row>
    <row r="1482" spans="1:10" x14ac:dyDescent="0.2">
      <c r="A1482" s="73" t="s">
        <v>101</v>
      </c>
      <c r="B1482" s="74">
        <v>45140</v>
      </c>
      <c r="C1482" s="3">
        <v>0</v>
      </c>
      <c r="D1482" s="3">
        <f t="shared" si="172"/>
        <v>0</v>
      </c>
      <c r="E1482" s="4" t="e">
        <f t="shared" si="176"/>
        <v>#N/A</v>
      </c>
      <c r="F1482" s="7">
        <f t="shared" si="173"/>
        <v>0</v>
      </c>
      <c r="G1482" s="4" t="e">
        <f t="shared" si="174"/>
        <v>#N/A</v>
      </c>
      <c r="H1482" s="2" t="e">
        <f t="shared" si="175"/>
        <v>#N/A</v>
      </c>
      <c r="J1482" s="2">
        <v>0</v>
      </c>
    </row>
    <row r="1483" spans="1:10" x14ac:dyDescent="0.2">
      <c r="A1483" s="73" t="s">
        <v>18</v>
      </c>
      <c r="B1483" s="74">
        <v>45139</v>
      </c>
      <c r="C1483" s="3">
        <v>0</v>
      </c>
      <c r="D1483" s="3">
        <f t="shared" si="172"/>
        <v>0</v>
      </c>
      <c r="E1483" s="4" t="e">
        <f t="shared" si="176"/>
        <v>#N/A</v>
      </c>
      <c r="F1483" s="7">
        <f t="shared" si="173"/>
        <v>0</v>
      </c>
      <c r="G1483" s="4" t="e">
        <f t="shared" si="174"/>
        <v>#N/A</v>
      </c>
      <c r="H1483" s="2" t="e">
        <f t="shared" si="175"/>
        <v>#N/A</v>
      </c>
      <c r="J1483" s="2">
        <v>0</v>
      </c>
    </row>
    <row r="1484" spans="1:10" x14ac:dyDescent="0.2">
      <c r="A1484" s="73" t="s">
        <v>17</v>
      </c>
      <c r="B1484" s="74">
        <v>45138</v>
      </c>
      <c r="C1484" s="3">
        <v>0</v>
      </c>
      <c r="D1484" s="3">
        <f t="shared" si="172"/>
        <v>0</v>
      </c>
      <c r="E1484" s="4" t="e">
        <f t="shared" si="176"/>
        <v>#N/A</v>
      </c>
      <c r="F1484" s="7">
        <f t="shared" si="173"/>
        <v>0</v>
      </c>
      <c r="G1484" s="4" t="e">
        <f t="shared" si="174"/>
        <v>#N/A</v>
      </c>
      <c r="H1484" s="2" t="e">
        <f t="shared" si="175"/>
        <v>#N/A</v>
      </c>
      <c r="I1484" s="2" t="e">
        <f>$C$1/12*0.5</f>
        <v>#N/A</v>
      </c>
      <c r="J1484" s="2" t="e">
        <f>H1484-$I$1491</f>
        <v>#N/A</v>
      </c>
    </row>
    <row r="1485" spans="1:10" x14ac:dyDescent="0.2">
      <c r="A1485" t="s">
        <v>16</v>
      </c>
      <c r="B1485" s="72">
        <v>45137</v>
      </c>
      <c r="C1485" s="3">
        <v>0</v>
      </c>
      <c r="D1485" s="3">
        <f t="shared" si="172"/>
        <v>0</v>
      </c>
      <c r="E1485" s="4" t="e">
        <f t="shared" si="176"/>
        <v>#N/A</v>
      </c>
      <c r="F1485" s="7">
        <f t="shared" si="173"/>
        <v>0</v>
      </c>
      <c r="G1485" s="4" t="e">
        <f t="shared" si="174"/>
        <v>#N/A</v>
      </c>
      <c r="H1485" s="2" t="e">
        <f t="shared" si="175"/>
        <v>#N/A</v>
      </c>
      <c r="J1485" s="2" t="e">
        <f t="shared" ref="J1485:J1514" si="177">H1485-$I$1491</f>
        <v>#N/A</v>
      </c>
    </row>
    <row r="1486" spans="1:10" x14ac:dyDescent="0.2">
      <c r="A1486" t="s">
        <v>15</v>
      </c>
      <c r="B1486" s="72">
        <v>45136</v>
      </c>
      <c r="C1486" s="3">
        <v>0</v>
      </c>
      <c r="D1486" s="3">
        <f t="shared" si="172"/>
        <v>0</v>
      </c>
      <c r="E1486" s="4" t="e">
        <f t="shared" si="176"/>
        <v>#N/A</v>
      </c>
      <c r="F1486" s="7">
        <f t="shared" si="173"/>
        <v>0</v>
      </c>
      <c r="G1486" s="4" t="e">
        <f t="shared" si="174"/>
        <v>#N/A</v>
      </c>
      <c r="H1486" s="2" t="e">
        <f t="shared" si="175"/>
        <v>#N/A</v>
      </c>
      <c r="J1486" s="2" t="e">
        <f t="shared" si="177"/>
        <v>#N/A</v>
      </c>
    </row>
    <row r="1487" spans="1:10" x14ac:dyDescent="0.2">
      <c r="A1487" s="73" t="s">
        <v>14</v>
      </c>
      <c r="B1487" s="74">
        <v>45135</v>
      </c>
      <c r="C1487" s="3">
        <v>0</v>
      </c>
      <c r="D1487" s="3">
        <f t="shared" si="172"/>
        <v>0</v>
      </c>
      <c r="E1487" s="4" t="e">
        <f t="shared" si="176"/>
        <v>#N/A</v>
      </c>
      <c r="F1487" s="7">
        <f t="shared" si="173"/>
        <v>0</v>
      </c>
      <c r="G1487" s="4" t="e">
        <f t="shared" si="174"/>
        <v>#N/A</v>
      </c>
      <c r="H1487" s="2" t="e">
        <f t="shared" si="175"/>
        <v>#N/A</v>
      </c>
      <c r="J1487" s="2" t="e">
        <f t="shared" si="177"/>
        <v>#N/A</v>
      </c>
    </row>
    <row r="1488" spans="1:10" x14ac:dyDescent="0.2">
      <c r="A1488" s="73" t="s">
        <v>13</v>
      </c>
      <c r="B1488" s="74">
        <v>45134</v>
      </c>
      <c r="C1488" s="3">
        <v>0</v>
      </c>
      <c r="D1488" s="3">
        <f t="shared" si="172"/>
        <v>0</v>
      </c>
      <c r="E1488" s="4" t="e">
        <f t="shared" si="176"/>
        <v>#N/A</v>
      </c>
      <c r="F1488" s="7">
        <f t="shared" si="173"/>
        <v>0</v>
      </c>
      <c r="G1488" s="4" t="e">
        <f t="shared" si="174"/>
        <v>#N/A</v>
      </c>
      <c r="H1488" s="2" t="e">
        <f t="shared" si="175"/>
        <v>#N/A</v>
      </c>
      <c r="J1488" s="2" t="e">
        <f t="shared" si="177"/>
        <v>#N/A</v>
      </c>
    </row>
    <row r="1489" spans="1:10" x14ac:dyDescent="0.2">
      <c r="A1489" s="73" t="s">
        <v>101</v>
      </c>
      <c r="B1489" s="74">
        <v>45133</v>
      </c>
      <c r="C1489" s="3">
        <v>0</v>
      </c>
      <c r="D1489" s="3">
        <f t="shared" si="172"/>
        <v>0</v>
      </c>
      <c r="E1489" s="4" t="e">
        <f t="shared" si="176"/>
        <v>#N/A</v>
      </c>
      <c r="F1489" s="7">
        <f t="shared" si="173"/>
        <v>0</v>
      </c>
      <c r="G1489" s="4" t="e">
        <f t="shared" si="174"/>
        <v>#N/A</v>
      </c>
      <c r="H1489" s="2" t="e">
        <f t="shared" si="175"/>
        <v>#N/A</v>
      </c>
      <c r="J1489" s="2" t="e">
        <f t="shared" si="177"/>
        <v>#N/A</v>
      </c>
    </row>
    <row r="1490" spans="1:10" x14ac:dyDescent="0.2">
      <c r="A1490" s="73" t="s">
        <v>18</v>
      </c>
      <c r="B1490" s="74">
        <v>45132</v>
      </c>
      <c r="C1490" s="3">
        <v>0</v>
      </c>
      <c r="D1490" s="3">
        <f t="shared" si="172"/>
        <v>0</v>
      </c>
      <c r="E1490" s="4" t="e">
        <f t="shared" si="176"/>
        <v>#N/A</v>
      </c>
      <c r="F1490" s="7">
        <f t="shared" si="173"/>
        <v>0</v>
      </c>
      <c r="G1490" s="4" t="e">
        <f t="shared" si="174"/>
        <v>#N/A</v>
      </c>
      <c r="H1490" s="2" t="e">
        <f t="shared" si="175"/>
        <v>#N/A</v>
      </c>
      <c r="J1490" s="2" t="e">
        <f t="shared" si="177"/>
        <v>#N/A</v>
      </c>
    </row>
    <row r="1491" spans="1:10" x14ac:dyDescent="0.2">
      <c r="A1491" s="73" t="s">
        <v>17</v>
      </c>
      <c r="B1491" s="74">
        <v>45131</v>
      </c>
      <c r="C1491" s="3">
        <v>0</v>
      </c>
      <c r="D1491" s="3">
        <f t="shared" si="172"/>
        <v>0</v>
      </c>
      <c r="E1491" s="4" t="e">
        <f t="shared" si="176"/>
        <v>#N/A</v>
      </c>
      <c r="F1491" s="7">
        <f t="shared" si="173"/>
        <v>0</v>
      </c>
      <c r="G1491" s="4" t="e">
        <f t="shared" si="174"/>
        <v>#N/A</v>
      </c>
      <c r="H1491" s="2" t="e">
        <f t="shared" si="175"/>
        <v>#N/A</v>
      </c>
      <c r="J1491" s="2" t="e">
        <f t="shared" si="177"/>
        <v>#N/A</v>
      </c>
    </row>
    <row r="1492" spans="1:10" x14ac:dyDescent="0.2">
      <c r="A1492" t="s">
        <v>16</v>
      </c>
      <c r="B1492" s="72">
        <v>45130</v>
      </c>
      <c r="C1492" s="3">
        <v>0</v>
      </c>
      <c r="D1492" s="3">
        <f t="shared" si="172"/>
        <v>0</v>
      </c>
      <c r="E1492" s="4" t="e">
        <f t="shared" si="176"/>
        <v>#N/A</v>
      </c>
      <c r="F1492" s="7">
        <f t="shared" si="173"/>
        <v>0</v>
      </c>
      <c r="G1492" s="4" t="e">
        <f t="shared" si="174"/>
        <v>#N/A</v>
      </c>
      <c r="H1492" s="2" t="e">
        <f t="shared" si="175"/>
        <v>#N/A</v>
      </c>
      <c r="J1492" s="2" t="e">
        <f t="shared" si="177"/>
        <v>#N/A</v>
      </c>
    </row>
    <row r="1493" spans="1:10" x14ac:dyDescent="0.2">
      <c r="A1493" t="s">
        <v>15</v>
      </c>
      <c r="B1493" s="72">
        <v>45129</v>
      </c>
      <c r="C1493" s="3">
        <v>0</v>
      </c>
      <c r="D1493" s="3">
        <f t="shared" si="172"/>
        <v>0</v>
      </c>
      <c r="E1493" s="4" t="e">
        <f t="shared" si="176"/>
        <v>#N/A</v>
      </c>
      <c r="F1493" s="7">
        <f t="shared" si="173"/>
        <v>0</v>
      </c>
      <c r="G1493" s="4" t="e">
        <f t="shared" si="174"/>
        <v>#N/A</v>
      </c>
      <c r="H1493" s="2" t="e">
        <f t="shared" si="175"/>
        <v>#N/A</v>
      </c>
      <c r="J1493" s="2" t="e">
        <f t="shared" si="177"/>
        <v>#N/A</v>
      </c>
    </row>
    <row r="1494" spans="1:10" x14ac:dyDescent="0.2">
      <c r="A1494" s="73" t="s">
        <v>14</v>
      </c>
      <c r="B1494" s="74">
        <v>45128</v>
      </c>
      <c r="C1494" s="3">
        <v>0</v>
      </c>
      <c r="D1494" s="3">
        <f t="shared" si="172"/>
        <v>0</v>
      </c>
      <c r="E1494" s="4" t="e">
        <f t="shared" si="176"/>
        <v>#N/A</v>
      </c>
      <c r="F1494" s="7">
        <f t="shared" si="173"/>
        <v>0</v>
      </c>
      <c r="G1494" s="4" t="e">
        <f t="shared" si="174"/>
        <v>#N/A</v>
      </c>
      <c r="H1494" s="2" t="e">
        <f t="shared" si="175"/>
        <v>#N/A</v>
      </c>
      <c r="J1494" s="2" t="e">
        <f t="shared" si="177"/>
        <v>#N/A</v>
      </c>
    </row>
    <row r="1495" spans="1:10" x14ac:dyDescent="0.2">
      <c r="A1495" s="73" t="s">
        <v>13</v>
      </c>
      <c r="B1495" s="74">
        <v>45127</v>
      </c>
      <c r="C1495" s="3">
        <v>0</v>
      </c>
      <c r="D1495" s="3">
        <f t="shared" si="172"/>
        <v>0</v>
      </c>
      <c r="E1495" s="4" t="e">
        <f t="shared" si="176"/>
        <v>#N/A</v>
      </c>
      <c r="F1495" s="7">
        <f t="shared" si="173"/>
        <v>0</v>
      </c>
      <c r="G1495" s="4" t="e">
        <f t="shared" si="174"/>
        <v>#N/A</v>
      </c>
      <c r="H1495" s="2" t="e">
        <f t="shared" si="175"/>
        <v>#N/A</v>
      </c>
      <c r="J1495" s="2" t="e">
        <f t="shared" si="177"/>
        <v>#N/A</v>
      </c>
    </row>
    <row r="1496" spans="1:10" x14ac:dyDescent="0.2">
      <c r="A1496" s="73" t="s">
        <v>101</v>
      </c>
      <c r="B1496" s="74">
        <v>45126</v>
      </c>
      <c r="C1496" s="3">
        <v>0</v>
      </c>
      <c r="D1496" s="3">
        <f t="shared" si="172"/>
        <v>0</v>
      </c>
      <c r="E1496" s="4" t="e">
        <f t="shared" si="176"/>
        <v>#N/A</v>
      </c>
      <c r="F1496" s="7">
        <f t="shared" si="173"/>
        <v>0</v>
      </c>
      <c r="G1496" s="4" t="e">
        <f t="shared" si="174"/>
        <v>#N/A</v>
      </c>
      <c r="H1496" s="2" t="e">
        <f t="shared" si="175"/>
        <v>#N/A</v>
      </c>
      <c r="J1496" s="2" t="e">
        <f t="shared" si="177"/>
        <v>#N/A</v>
      </c>
    </row>
    <row r="1497" spans="1:10" x14ac:dyDescent="0.2">
      <c r="A1497" s="73" t="s">
        <v>18</v>
      </c>
      <c r="B1497" s="74">
        <v>45125</v>
      </c>
      <c r="C1497" s="3">
        <v>0</v>
      </c>
      <c r="D1497" s="3">
        <f t="shared" si="172"/>
        <v>0</v>
      </c>
      <c r="E1497" s="4" t="e">
        <f t="shared" si="176"/>
        <v>#N/A</v>
      </c>
      <c r="F1497" s="7">
        <f t="shared" si="173"/>
        <v>0</v>
      </c>
      <c r="G1497" s="4" t="e">
        <f t="shared" si="174"/>
        <v>#N/A</v>
      </c>
      <c r="H1497" s="2" t="e">
        <f t="shared" si="175"/>
        <v>#N/A</v>
      </c>
      <c r="J1497" s="2" t="e">
        <f t="shared" si="177"/>
        <v>#N/A</v>
      </c>
    </row>
    <row r="1498" spans="1:10" x14ac:dyDescent="0.2">
      <c r="A1498" s="73" t="s">
        <v>17</v>
      </c>
      <c r="B1498" s="74">
        <v>45124</v>
      </c>
      <c r="C1498" s="3">
        <v>0</v>
      </c>
      <c r="D1498" s="3">
        <f t="shared" si="172"/>
        <v>0</v>
      </c>
      <c r="E1498" s="4" t="e">
        <f t="shared" si="176"/>
        <v>#N/A</v>
      </c>
      <c r="F1498" s="7">
        <f t="shared" si="173"/>
        <v>0</v>
      </c>
      <c r="G1498" s="4" t="e">
        <f t="shared" si="174"/>
        <v>#N/A</v>
      </c>
      <c r="H1498" s="2" t="e">
        <f t="shared" si="175"/>
        <v>#N/A</v>
      </c>
      <c r="J1498" s="2" t="e">
        <f t="shared" si="177"/>
        <v>#N/A</v>
      </c>
    </row>
    <row r="1499" spans="1:10" x14ac:dyDescent="0.2">
      <c r="A1499" t="s">
        <v>16</v>
      </c>
      <c r="B1499" s="72">
        <v>45123</v>
      </c>
      <c r="C1499" s="3">
        <v>0</v>
      </c>
      <c r="D1499" s="3">
        <f t="shared" si="172"/>
        <v>0</v>
      </c>
      <c r="E1499" s="4" t="e">
        <f t="shared" si="176"/>
        <v>#N/A</v>
      </c>
      <c r="F1499" s="7">
        <f t="shared" si="173"/>
        <v>0</v>
      </c>
      <c r="G1499" s="4" t="e">
        <f t="shared" si="174"/>
        <v>#N/A</v>
      </c>
      <c r="H1499" s="2" t="e">
        <f t="shared" si="175"/>
        <v>#N/A</v>
      </c>
      <c r="J1499" s="2" t="e">
        <f t="shared" si="177"/>
        <v>#N/A</v>
      </c>
    </row>
    <row r="1500" spans="1:10" x14ac:dyDescent="0.2">
      <c r="A1500" t="s">
        <v>15</v>
      </c>
      <c r="B1500" s="72">
        <v>45122</v>
      </c>
      <c r="C1500" s="3">
        <v>0</v>
      </c>
      <c r="D1500" s="3">
        <f t="shared" si="172"/>
        <v>0</v>
      </c>
      <c r="E1500" s="4" t="e">
        <f t="shared" si="176"/>
        <v>#N/A</v>
      </c>
      <c r="F1500" s="7">
        <f t="shared" si="173"/>
        <v>0</v>
      </c>
      <c r="G1500" s="4" t="e">
        <f t="shared" si="174"/>
        <v>#N/A</v>
      </c>
      <c r="H1500" s="2" t="e">
        <f t="shared" si="175"/>
        <v>#N/A</v>
      </c>
      <c r="J1500" s="2" t="e">
        <f t="shared" si="177"/>
        <v>#N/A</v>
      </c>
    </row>
    <row r="1501" spans="1:10" x14ac:dyDescent="0.2">
      <c r="A1501" s="73" t="s">
        <v>14</v>
      </c>
      <c r="B1501" s="74">
        <v>45121</v>
      </c>
      <c r="C1501" s="3">
        <v>0</v>
      </c>
      <c r="D1501" s="3">
        <f t="shared" si="172"/>
        <v>0</v>
      </c>
      <c r="E1501" s="4" t="e">
        <f t="shared" si="176"/>
        <v>#N/A</v>
      </c>
      <c r="F1501" s="7">
        <f t="shared" si="173"/>
        <v>0</v>
      </c>
      <c r="G1501" s="4" t="e">
        <f t="shared" si="174"/>
        <v>#N/A</v>
      </c>
      <c r="H1501" s="2" t="e">
        <f t="shared" si="175"/>
        <v>#N/A</v>
      </c>
      <c r="J1501" s="2" t="e">
        <f t="shared" si="177"/>
        <v>#N/A</v>
      </c>
    </row>
    <row r="1502" spans="1:10" x14ac:dyDescent="0.2">
      <c r="A1502" s="73" t="s">
        <v>13</v>
      </c>
      <c r="B1502" s="74">
        <v>45120</v>
      </c>
      <c r="C1502" s="3">
        <v>0</v>
      </c>
      <c r="D1502" s="3">
        <f t="shared" si="172"/>
        <v>0</v>
      </c>
      <c r="E1502" s="4" t="e">
        <f t="shared" si="176"/>
        <v>#N/A</v>
      </c>
      <c r="F1502" s="7">
        <f t="shared" si="173"/>
        <v>0</v>
      </c>
      <c r="G1502" s="4" t="e">
        <f t="shared" si="174"/>
        <v>#N/A</v>
      </c>
      <c r="H1502" s="2" t="e">
        <f t="shared" si="175"/>
        <v>#N/A</v>
      </c>
      <c r="J1502" s="2" t="e">
        <f t="shared" si="177"/>
        <v>#N/A</v>
      </c>
    </row>
    <row r="1503" spans="1:10" x14ac:dyDescent="0.2">
      <c r="A1503" s="73" t="s">
        <v>101</v>
      </c>
      <c r="B1503" s="74">
        <v>45119</v>
      </c>
      <c r="C1503" s="3">
        <v>0</v>
      </c>
      <c r="D1503" s="3">
        <f t="shared" si="172"/>
        <v>0</v>
      </c>
      <c r="E1503" s="4" t="e">
        <f t="shared" si="176"/>
        <v>#N/A</v>
      </c>
      <c r="F1503" s="7">
        <f t="shared" si="173"/>
        <v>0</v>
      </c>
      <c r="G1503" s="4" t="e">
        <f t="shared" si="174"/>
        <v>#N/A</v>
      </c>
      <c r="H1503" s="2" t="e">
        <f t="shared" si="175"/>
        <v>#N/A</v>
      </c>
      <c r="J1503" s="2" t="e">
        <f t="shared" si="177"/>
        <v>#N/A</v>
      </c>
    </row>
    <row r="1504" spans="1:10" x14ac:dyDescent="0.2">
      <c r="A1504" s="73" t="s">
        <v>18</v>
      </c>
      <c r="B1504" s="74">
        <v>45118</v>
      </c>
      <c r="C1504" s="3">
        <v>0</v>
      </c>
      <c r="D1504" s="3">
        <f t="shared" si="172"/>
        <v>0</v>
      </c>
      <c r="E1504" s="4" t="e">
        <f t="shared" si="176"/>
        <v>#N/A</v>
      </c>
      <c r="F1504" s="7">
        <f t="shared" si="173"/>
        <v>0</v>
      </c>
      <c r="G1504" s="4" t="e">
        <f t="shared" si="174"/>
        <v>#N/A</v>
      </c>
      <c r="H1504" s="2" t="e">
        <f t="shared" si="175"/>
        <v>#N/A</v>
      </c>
      <c r="J1504" s="2" t="e">
        <f t="shared" si="177"/>
        <v>#N/A</v>
      </c>
    </row>
    <row r="1505" spans="1:10" x14ac:dyDescent="0.2">
      <c r="A1505" s="73" t="s">
        <v>17</v>
      </c>
      <c r="B1505" s="74">
        <v>45117</v>
      </c>
      <c r="C1505" s="3">
        <v>0</v>
      </c>
      <c r="D1505" s="3">
        <f t="shared" si="172"/>
        <v>0</v>
      </c>
      <c r="E1505" s="4" t="e">
        <f t="shared" si="176"/>
        <v>#N/A</v>
      </c>
      <c r="F1505" s="7">
        <f t="shared" si="173"/>
        <v>0</v>
      </c>
      <c r="G1505" s="4" t="e">
        <f t="shared" si="174"/>
        <v>#N/A</v>
      </c>
      <c r="H1505" s="2" t="e">
        <f t="shared" si="175"/>
        <v>#N/A</v>
      </c>
      <c r="J1505" s="2" t="e">
        <f t="shared" si="177"/>
        <v>#N/A</v>
      </c>
    </row>
    <row r="1506" spans="1:10" x14ac:dyDescent="0.2">
      <c r="A1506" t="s">
        <v>16</v>
      </c>
      <c r="B1506" s="72">
        <v>45116</v>
      </c>
      <c r="C1506" s="3">
        <v>0</v>
      </c>
      <c r="D1506" s="3">
        <f t="shared" si="172"/>
        <v>0</v>
      </c>
      <c r="E1506" s="4" t="e">
        <f t="shared" si="176"/>
        <v>#N/A</v>
      </c>
      <c r="F1506" s="7">
        <f t="shared" si="173"/>
        <v>0</v>
      </c>
      <c r="G1506" s="4" t="e">
        <f t="shared" si="174"/>
        <v>#N/A</v>
      </c>
      <c r="H1506" s="2" t="e">
        <f t="shared" si="175"/>
        <v>#N/A</v>
      </c>
      <c r="J1506" s="2" t="e">
        <f t="shared" si="177"/>
        <v>#N/A</v>
      </c>
    </row>
    <row r="1507" spans="1:10" x14ac:dyDescent="0.2">
      <c r="A1507" t="s">
        <v>15</v>
      </c>
      <c r="B1507" s="72">
        <v>45115</v>
      </c>
      <c r="C1507" s="3">
        <v>0</v>
      </c>
      <c r="D1507" s="3">
        <f t="shared" si="172"/>
        <v>0</v>
      </c>
      <c r="E1507" s="4" t="e">
        <f t="shared" si="176"/>
        <v>#N/A</v>
      </c>
      <c r="F1507" s="7">
        <f t="shared" si="173"/>
        <v>0</v>
      </c>
      <c r="G1507" s="4" t="e">
        <f t="shared" si="174"/>
        <v>#N/A</v>
      </c>
      <c r="H1507" s="2" t="e">
        <f t="shared" si="175"/>
        <v>#N/A</v>
      </c>
      <c r="J1507" s="2" t="e">
        <f t="shared" si="177"/>
        <v>#N/A</v>
      </c>
    </row>
    <row r="1508" spans="1:10" x14ac:dyDescent="0.2">
      <c r="A1508" s="73" t="s">
        <v>14</v>
      </c>
      <c r="B1508" s="74">
        <v>45114</v>
      </c>
      <c r="C1508" s="3">
        <v>0</v>
      </c>
      <c r="D1508" s="3">
        <f t="shared" si="172"/>
        <v>0</v>
      </c>
      <c r="E1508" s="4" t="e">
        <f t="shared" si="176"/>
        <v>#N/A</v>
      </c>
      <c r="F1508" s="7">
        <f t="shared" si="173"/>
        <v>0</v>
      </c>
      <c r="G1508" s="4" t="e">
        <f t="shared" si="174"/>
        <v>#N/A</v>
      </c>
      <c r="H1508" s="2" t="e">
        <f t="shared" si="175"/>
        <v>#N/A</v>
      </c>
      <c r="J1508" s="2" t="e">
        <f t="shared" si="177"/>
        <v>#N/A</v>
      </c>
    </row>
    <row r="1509" spans="1:10" x14ac:dyDescent="0.2">
      <c r="A1509" s="73" t="s">
        <v>13</v>
      </c>
      <c r="B1509" s="74">
        <v>45113</v>
      </c>
      <c r="C1509" s="3">
        <v>0</v>
      </c>
      <c r="D1509" s="3">
        <f t="shared" si="172"/>
        <v>0</v>
      </c>
      <c r="E1509" s="4" t="e">
        <f t="shared" si="176"/>
        <v>#N/A</v>
      </c>
      <c r="F1509" s="7">
        <f t="shared" si="173"/>
        <v>0</v>
      </c>
      <c r="G1509" s="4" t="e">
        <f t="shared" si="174"/>
        <v>#N/A</v>
      </c>
      <c r="H1509" s="2" t="e">
        <f t="shared" si="175"/>
        <v>#N/A</v>
      </c>
      <c r="J1509" s="2" t="e">
        <f t="shared" si="177"/>
        <v>#N/A</v>
      </c>
    </row>
    <row r="1510" spans="1:10" x14ac:dyDescent="0.2">
      <c r="A1510" s="73" t="s">
        <v>101</v>
      </c>
      <c r="B1510" s="74">
        <v>45112</v>
      </c>
      <c r="C1510" s="3">
        <v>0</v>
      </c>
      <c r="D1510" s="3">
        <f t="shared" si="172"/>
        <v>0</v>
      </c>
      <c r="E1510" s="4" t="e">
        <f t="shared" si="176"/>
        <v>#N/A</v>
      </c>
      <c r="F1510" s="7">
        <f t="shared" si="173"/>
        <v>0</v>
      </c>
      <c r="G1510" s="4" t="e">
        <f t="shared" si="174"/>
        <v>#N/A</v>
      </c>
      <c r="H1510" s="2" t="e">
        <f t="shared" si="175"/>
        <v>#N/A</v>
      </c>
      <c r="J1510" s="2" t="e">
        <f>H1510-$I$1491</f>
        <v>#N/A</v>
      </c>
    </row>
    <row r="1511" spans="1:10" x14ac:dyDescent="0.2">
      <c r="A1511" s="73" t="s">
        <v>18</v>
      </c>
      <c r="B1511" s="74">
        <v>45111</v>
      </c>
      <c r="C1511" s="3">
        <v>0</v>
      </c>
      <c r="D1511" s="3">
        <f t="shared" si="172"/>
        <v>0</v>
      </c>
      <c r="E1511" s="4" t="e">
        <f t="shared" si="176"/>
        <v>#N/A</v>
      </c>
      <c r="F1511" s="7">
        <f t="shared" si="173"/>
        <v>0</v>
      </c>
      <c r="G1511" s="4" t="e">
        <f t="shared" si="174"/>
        <v>#N/A</v>
      </c>
      <c r="H1511" s="2" t="e">
        <f t="shared" si="175"/>
        <v>#N/A</v>
      </c>
      <c r="J1511" s="2" t="e">
        <f t="shared" si="177"/>
        <v>#N/A</v>
      </c>
    </row>
    <row r="1512" spans="1:10" x14ac:dyDescent="0.2">
      <c r="A1512" s="73" t="s">
        <v>17</v>
      </c>
      <c r="B1512" s="74">
        <v>45110</v>
      </c>
      <c r="C1512" s="3">
        <v>0</v>
      </c>
      <c r="D1512" s="3">
        <f t="shared" si="172"/>
        <v>0</v>
      </c>
      <c r="E1512" s="4" t="e">
        <f t="shared" si="176"/>
        <v>#N/A</v>
      </c>
      <c r="F1512" s="7">
        <f t="shared" si="173"/>
        <v>0</v>
      </c>
      <c r="G1512" s="4" t="e">
        <f t="shared" si="174"/>
        <v>#N/A</v>
      </c>
      <c r="H1512" s="2" t="e">
        <f t="shared" si="175"/>
        <v>#N/A</v>
      </c>
      <c r="J1512" s="2" t="e">
        <f t="shared" si="177"/>
        <v>#N/A</v>
      </c>
    </row>
    <row r="1513" spans="1:10" x14ac:dyDescent="0.2">
      <c r="A1513" t="s">
        <v>16</v>
      </c>
      <c r="B1513" s="72">
        <v>45109</v>
      </c>
      <c r="C1513" s="3">
        <v>0</v>
      </c>
      <c r="D1513" s="3">
        <f t="shared" si="172"/>
        <v>0</v>
      </c>
      <c r="E1513" s="4" t="e">
        <f t="shared" si="176"/>
        <v>#N/A</v>
      </c>
      <c r="F1513" s="7">
        <f t="shared" si="173"/>
        <v>0</v>
      </c>
      <c r="G1513" s="4" t="e">
        <f t="shared" si="174"/>
        <v>#N/A</v>
      </c>
      <c r="H1513" s="2" t="e">
        <f t="shared" si="175"/>
        <v>#N/A</v>
      </c>
      <c r="J1513" s="2" t="e">
        <f t="shared" si="177"/>
        <v>#N/A</v>
      </c>
    </row>
    <row r="1514" spans="1:10" x14ac:dyDescent="0.2">
      <c r="A1514" t="s">
        <v>15</v>
      </c>
      <c r="B1514" s="72">
        <v>45108</v>
      </c>
      <c r="C1514" s="3">
        <v>0</v>
      </c>
      <c r="D1514" s="3">
        <f t="shared" si="172"/>
        <v>0</v>
      </c>
      <c r="E1514" s="4" t="e">
        <f t="shared" si="176"/>
        <v>#N/A</v>
      </c>
      <c r="F1514" s="7">
        <f t="shared" si="173"/>
        <v>0</v>
      </c>
      <c r="G1514" s="4" t="e">
        <f t="shared" si="174"/>
        <v>#N/A</v>
      </c>
      <c r="H1514" s="2" t="e">
        <f t="shared" si="175"/>
        <v>#N/A</v>
      </c>
      <c r="J1514" s="2" t="e">
        <f t="shared" si="177"/>
        <v>#N/A</v>
      </c>
    </row>
    <row r="1515" spans="1:10" x14ac:dyDescent="0.2">
      <c r="A1515" s="73" t="s">
        <v>14</v>
      </c>
      <c r="B1515" s="74">
        <v>45107</v>
      </c>
      <c r="C1515" s="3">
        <v>0</v>
      </c>
      <c r="D1515" s="3">
        <f t="shared" si="172"/>
        <v>0</v>
      </c>
      <c r="E1515" s="4" t="e">
        <f t="shared" si="176"/>
        <v>#N/A</v>
      </c>
      <c r="F1515" s="7">
        <f t="shared" si="173"/>
        <v>0</v>
      </c>
      <c r="G1515" s="4" t="e">
        <f t="shared" si="174"/>
        <v>#N/A</v>
      </c>
      <c r="H1515" s="2" t="e">
        <f t="shared" si="175"/>
        <v>#N/A</v>
      </c>
      <c r="I1515" s="2" t="e">
        <f>$C$1/12*1.5</f>
        <v>#N/A</v>
      </c>
      <c r="J1515" s="2" t="e">
        <f>H1515-$I$1515</f>
        <v>#N/A</v>
      </c>
    </row>
    <row r="1516" spans="1:10" x14ac:dyDescent="0.2">
      <c r="A1516" s="73" t="s">
        <v>13</v>
      </c>
      <c r="B1516" s="74">
        <v>45106</v>
      </c>
      <c r="C1516" s="3">
        <v>0</v>
      </c>
      <c r="D1516" s="3">
        <f t="shared" si="172"/>
        <v>0</v>
      </c>
      <c r="E1516" s="4" t="e">
        <f t="shared" si="176"/>
        <v>#N/A</v>
      </c>
      <c r="F1516" s="7">
        <f t="shared" si="173"/>
        <v>0</v>
      </c>
      <c r="G1516" s="4" t="e">
        <f t="shared" si="174"/>
        <v>#N/A</v>
      </c>
      <c r="H1516" s="2" t="e">
        <f t="shared" si="175"/>
        <v>#N/A</v>
      </c>
      <c r="J1516" s="2" t="e">
        <f t="shared" ref="J1516:J1544" si="178">H1516-$I$1515</f>
        <v>#N/A</v>
      </c>
    </row>
    <row r="1517" spans="1:10" x14ac:dyDescent="0.2">
      <c r="A1517" t="s">
        <v>101</v>
      </c>
      <c r="B1517" s="72">
        <v>45105</v>
      </c>
      <c r="C1517" s="3">
        <v>1</v>
      </c>
      <c r="D1517" s="3">
        <f t="shared" si="172"/>
        <v>1</v>
      </c>
      <c r="E1517" s="4" t="e">
        <f t="shared" si="176"/>
        <v>#N/A</v>
      </c>
      <c r="F1517" s="7">
        <f t="shared" si="173"/>
        <v>0.20513000000000001</v>
      </c>
      <c r="G1517" s="4" t="e">
        <f t="shared" si="174"/>
        <v>#N/A</v>
      </c>
      <c r="H1517" s="2" t="e">
        <f t="shared" si="175"/>
        <v>#N/A</v>
      </c>
      <c r="J1517" s="2" t="e">
        <f t="shared" si="178"/>
        <v>#N/A</v>
      </c>
    </row>
    <row r="1518" spans="1:10" x14ac:dyDescent="0.2">
      <c r="A1518" t="s">
        <v>18</v>
      </c>
      <c r="B1518" s="72">
        <v>45104</v>
      </c>
      <c r="C1518" s="3">
        <v>1</v>
      </c>
      <c r="D1518" s="3">
        <f t="shared" si="172"/>
        <v>2</v>
      </c>
      <c r="E1518" s="4" t="e">
        <f t="shared" si="176"/>
        <v>#N/A</v>
      </c>
      <c r="F1518" s="7">
        <f t="shared" si="173"/>
        <v>0.41026000000000001</v>
      </c>
      <c r="G1518" s="4" t="e">
        <f t="shared" si="174"/>
        <v>#N/A</v>
      </c>
      <c r="H1518" s="2" t="e">
        <f t="shared" si="175"/>
        <v>#N/A</v>
      </c>
      <c r="J1518" s="2" t="e">
        <f t="shared" si="178"/>
        <v>#N/A</v>
      </c>
    </row>
    <row r="1519" spans="1:10" x14ac:dyDescent="0.2">
      <c r="A1519" t="s">
        <v>17</v>
      </c>
      <c r="B1519" s="72">
        <v>45103</v>
      </c>
      <c r="C1519" s="3">
        <v>1</v>
      </c>
      <c r="D1519" s="3">
        <f t="shared" si="172"/>
        <v>3</v>
      </c>
      <c r="E1519" s="4" t="e">
        <f t="shared" si="176"/>
        <v>#N/A</v>
      </c>
      <c r="F1519" s="7">
        <f t="shared" si="173"/>
        <v>0.61538999999999999</v>
      </c>
      <c r="G1519" s="4" t="e">
        <f t="shared" si="174"/>
        <v>#N/A</v>
      </c>
      <c r="H1519" s="2" t="e">
        <f t="shared" si="175"/>
        <v>#N/A</v>
      </c>
      <c r="J1519" s="2" t="e">
        <f t="shared" si="178"/>
        <v>#N/A</v>
      </c>
    </row>
    <row r="1520" spans="1:10" x14ac:dyDescent="0.2">
      <c r="A1520" t="s">
        <v>16</v>
      </c>
      <c r="B1520" s="72">
        <v>45102</v>
      </c>
      <c r="C1520" s="3">
        <v>0</v>
      </c>
      <c r="D1520" s="3">
        <f t="shared" si="172"/>
        <v>3</v>
      </c>
      <c r="E1520" s="4" t="e">
        <f t="shared" si="176"/>
        <v>#N/A</v>
      </c>
      <c r="F1520" s="7">
        <f t="shared" si="173"/>
        <v>0.61538999999999999</v>
      </c>
      <c r="G1520" s="4" t="e">
        <f t="shared" si="174"/>
        <v>#N/A</v>
      </c>
      <c r="H1520" s="2" t="e">
        <f t="shared" si="175"/>
        <v>#N/A</v>
      </c>
      <c r="J1520" s="2" t="e">
        <f t="shared" si="178"/>
        <v>#N/A</v>
      </c>
    </row>
    <row r="1521" spans="1:10" x14ac:dyDescent="0.2">
      <c r="A1521" t="s">
        <v>15</v>
      </c>
      <c r="B1521" s="72">
        <v>45101</v>
      </c>
      <c r="C1521" s="3">
        <v>0</v>
      </c>
      <c r="D1521" s="3">
        <f t="shared" si="172"/>
        <v>3</v>
      </c>
      <c r="E1521" s="4" t="e">
        <f t="shared" si="176"/>
        <v>#N/A</v>
      </c>
      <c r="F1521" s="7">
        <f t="shared" si="173"/>
        <v>0.61538999999999999</v>
      </c>
      <c r="G1521" s="4" t="e">
        <f t="shared" si="174"/>
        <v>#N/A</v>
      </c>
      <c r="H1521" s="2" t="e">
        <f t="shared" si="175"/>
        <v>#N/A</v>
      </c>
      <c r="J1521" s="2" t="e">
        <f t="shared" si="178"/>
        <v>#N/A</v>
      </c>
    </row>
    <row r="1522" spans="1:10" x14ac:dyDescent="0.2">
      <c r="A1522" t="s">
        <v>14</v>
      </c>
      <c r="B1522" s="72">
        <v>45100</v>
      </c>
      <c r="C1522" s="3">
        <v>1</v>
      </c>
      <c r="D1522" s="3">
        <f t="shared" si="172"/>
        <v>4</v>
      </c>
      <c r="E1522" s="4" t="e">
        <f t="shared" si="176"/>
        <v>#N/A</v>
      </c>
      <c r="F1522" s="7">
        <f t="shared" si="173"/>
        <v>0.82052000000000003</v>
      </c>
      <c r="G1522" s="4" t="e">
        <f t="shared" si="174"/>
        <v>#N/A</v>
      </c>
      <c r="H1522" s="2" t="e">
        <f t="shared" si="175"/>
        <v>#N/A</v>
      </c>
      <c r="J1522" s="2" t="e">
        <f t="shared" si="178"/>
        <v>#N/A</v>
      </c>
    </row>
    <row r="1523" spans="1:10" x14ac:dyDescent="0.2">
      <c r="A1523" t="s">
        <v>13</v>
      </c>
      <c r="B1523" s="72">
        <v>45099</v>
      </c>
      <c r="C1523" s="3">
        <v>1</v>
      </c>
      <c r="D1523" s="3">
        <f t="shared" si="172"/>
        <v>5</v>
      </c>
      <c r="E1523" s="4" t="e">
        <f t="shared" si="176"/>
        <v>#N/A</v>
      </c>
      <c r="F1523" s="7">
        <f t="shared" si="173"/>
        <v>1.02565</v>
      </c>
      <c r="G1523" s="4" t="e">
        <f t="shared" si="174"/>
        <v>#N/A</v>
      </c>
      <c r="H1523" s="2" t="e">
        <f t="shared" si="175"/>
        <v>#N/A</v>
      </c>
      <c r="J1523" s="2" t="e">
        <f t="shared" si="178"/>
        <v>#N/A</v>
      </c>
    </row>
    <row r="1524" spans="1:10" x14ac:dyDescent="0.2">
      <c r="A1524" t="s">
        <v>101</v>
      </c>
      <c r="B1524" s="72">
        <v>45098</v>
      </c>
      <c r="C1524" s="3">
        <v>1</v>
      </c>
      <c r="D1524" s="3">
        <f t="shared" si="172"/>
        <v>6</v>
      </c>
      <c r="E1524" s="4" t="e">
        <f t="shared" si="176"/>
        <v>#N/A</v>
      </c>
      <c r="F1524" s="7">
        <f t="shared" si="173"/>
        <v>1.23078</v>
      </c>
      <c r="G1524" s="4" t="e">
        <f t="shared" si="174"/>
        <v>#N/A</v>
      </c>
      <c r="H1524" s="2" t="e">
        <f t="shared" si="175"/>
        <v>#N/A</v>
      </c>
      <c r="J1524" s="2" t="e">
        <f t="shared" si="178"/>
        <v>#N/A</v>
      </c>
    </row>
    <row r="1525" spans="1:10" x14ac:dyDescent="0.2">
      <c r="A1525" t="s">
        <v>18</v>
      </c>
      <c r="B1525" s="72">
        <v>45097</v>
      </c>
      <c r="C1525" s="3">
        <v>1</v>
      </c>
      <c r="D1525" s="3">
        <f t="shared" si="172"/>
        <v>7</v>
      </c>
      <c r="E1525" s="4" t="e">
        <f t="shared" si="176"/>
        <v>#N/A</v>
      </c>
      <c r="F1525" s="7">
        <f t="shared" si="173"/>
        <v>1.43591</v>
      </c>
      <c r="G1525" s="4" t="e">
        <f t="shared" si="174"/>
        <v>#N/A</v>
      </c>
      <c r="H1525" s="2" t="e">
        <f t="shared" si="175"/>
        <v>#N/A</v>
      </c>
      <c r="J1525" s="2" t="e">
        <f t="shared" si="178"/>
        <v>#N/A</v>
      </c>
    </row>
    <row r="1526" spans="1:10" x14ac:dyDescent="0.2">
      <c r="A1526" t="s">
        <v>17</v>
      </c>
      <c r="B1526" s="72">
        <v>45096</v>
      </c>
      <c r="C1526" s="3">
        <v>1</v>
      </c>
      <c r="D1526" s="3">
        <f t="shared" si="172"/>
        <v>8</v>
      </c>
      <c r="E1526" s="4" t="e">
        <f t="shared" si="176"/>
        <v>#N/A</v>
      </c>
      <c r="F1526" s="7">
        <f t="shared" si="173"/>
        <v>1.6410400000000001</v>
      </c>
      <c r="G1526" s="4" t="e">
        <f t="shared" si="174"/>
        <v>#N/A</v>
      </c>
      <c r="H1526" s="2" t="e">
        <f t="shared" si="175"/>
        <v>#N/A</v>
      </c>
      <c r="J1526" s="2" t="e">
        <f t="shared" si="178"/>
        <v>#N/A</v>
      </c>
    </row>
    <row r="1527" spans="1:10" x14ac:dyDescent="0.2">
      <c r="A1527" t="s">
        <v>16</v>
      </c>
      <c r="B1527" s="72">
        <v>45095</v>
      </c>
      <c r="C1527" s="3">
        <v>0</v>
      </c>
      <c r="D1527" s="3">
        <f t="shared" si="172"/>
        <v>8</v>
      </c>
      <c r="E1527" s="4" t="e">
        <f t="shared" si="176"/>
        <v>#N/A</v>
      </c>
      <c r="F1527" s="7">
        <f t="shared" si="173"/>
        <v>1.6410400000000001</v>
      </c>
      <c r="G1527" s="4" t="e">
        <f t="shared" si="174"/>
        <v>#N/A</v>
      </c>
      <c r="H1527" s="2" t="e">
        <f t="shared" si="175"/>
        <v>#N/A</v>
      </c>
      <c r="J1527" s="2" t="e">
        <f t="shared" si="178"/>
        <v>#N/A</v>
      </c>
    </row>
    <row r="1528" spans="1:10" x14ac:dyDescent="0.2">
      <c r="A1528" t="s">
        <v>15</v>
      </c>
      <c r="B1528" s="72">
        <v>45094</v>
      </c>
      <c r="C1528" s="3">
        <v>0</v>
      </c>
      <c r="D1528" s="3">
        <f t="shared" si="172"/>
        <v>8</v>
      </c>
      <c r="E1528" s="4" t="e">
        <f t="shared" si="176"/>
        <v>#N/A</v>
      </c>
      <c r="F1528" s="7">
        <f t="shared" si="173"/>
        <v>1.6410400000000001</v>
      </c>
      <c r="G1528" s="4" t="e">
        <f t="shared" si="174"/>
        <v>#N/A</v>
      </c>
      <c r="H1528" s="2" t="e">
        <f t="shared" si="175"/>
        <v>#N/A</v>
      </c>
      <c r="J1528" s="2" t="e">
        <f t="shared" si="178"/>
        <v>#N/A</v>
      </c>
    </row>
    <row r="1529" spans="1:10" x14ac:dyDescent="0.2">
      <c r="A1529" t="s">
        <v>14</v>
      </c>
      <c r="B1529" s="72">
        <v>45093</v>
      </c>
      <c r="C1529" s="3">
        <v>1</v>
      </c>
      <c r="D1529" s="3">
        <f t="shared" si="172"/>
        <v>9</v>
      </c>
      <c r="E1529" s="4" t="e">
        <f t="shared" si="176"/>
        <v>#N/A</v>
      </c>
      <c r="F1529" s="7">
        <f t="shared" si="173"/>
        <v>1.8461700000000001</v>
      </c>
      <c r="G1529" s="4" t="e">
        <f t="shared" si="174"/>
        <v>#N/A</v>
      </c>
      <c r="H1529" s="2" t="e">
        <f t="shared" si="175"/>
        <v>#N/A</v>
      </c>
      <c r="J1529" s="2" t="e">
        <f t="shared" si="178"/>
        <v>#N/A</v>
      </c>
    </row>
    <row r="1530" spans="1:10" x14ac:dyDescent="0.2">
      <c r="A1530" t="s">
        <v>13</v>
      </c>
      <c r="B1530" s="72">
        <v>45092</v>
      </c>
      <c r="C1530" s="3">
        <v>1</v>
      </c>
      <c r="D1530" s="3">
        <f t="shared" si="172"/>
        <v>10</v>
      </c>
      <c r="E1530" s="4" t="e">
        <f t="shared" si="176"/>
        <v>#N/A</v>
      </c>
      <c r="F1530" s="7">
        <f t="shared" si="173"/>
        <v>2.0512999999999999</v>
      </c>
      <c r="G1530" s="4" t="e">
        <f t="shared" si="174"/>
        <v>#N/A</v>
      </c>
      <c r="H1530" s="2" t="e">
        <f t="shared" si="175"/>
        <v>#N/A</v>
      </c>
      <c r="J1530" s="2" t="e">
        <f t="shared" si="178"/>
        <v>#N/A</v>
      </c>
    </row>
    <row r="1531" spans="1:10" x14ac:dyDescent="0.2">
      <c r="A1531" t="s">
        <v>101</v>
      </c>
      <c r="B1531" s="72">
        <v>45091</v>
      </c>
      <c r="C1531" s="3">
        <v>1</v>
      </c>
      <c r="D1531" s="3">
        <f t="shared" si="172"/>
        <v>11</v>
      </c>
      <c r="E1531" s="4" t="e">
        <f t="shared" si="176"/>
        <v>#N/A</v>
      </c>
      <c r="F1531" s="7">
        <f t="shared" si="173"/>
        <v>2.2564299999999999</v>
      </c>
      <c r="G1531" s="4" t="e">
        <f t="shared" si="174"/>
        <v>#N/A</v>
      </c>
      <c r="H1531" s="2" t="e">
        <f t="shared" si="175"/>
        <v>#N/A</v>
      </c>
      <c r="J1531" s="2" t="e">
        <f t="shared" si="178"/>
        <v>#N/A</v>
      </c>
    </row>
    <row r="1532" spans="1:10" x14ac:dyDescent="0.2">
      <c r="A1532" t="s">
        <v>18</v>
      </c>
      <c r="B1532" s="72">
        <v>45090</v>
      </c>
      <c r="C1532" s="3">
        <v>1</v>
      </c>
      <c r="D1532" s="3">
        <f t="shared" si="172"/>
        <v>12</v>
      </c>
      <c r="E1532" s="4" t="e">
        <f t="shared" si="176"/>
        <v>#N/A</v>
      </c>
      <c r="F1532" s="7">
        <f t="shared" si="173"/>
        <v>2.46156</v>
      </c>
      <c r="G1532" s="4" t="e">
        <f t="shared" si="174"/>
        <v>#N/A</v>
      </c>
      <c r="H1532" s="2" t="e">
        <f t="shared" si="175"/>
        <v>#N/A</v>
      </c>
      <c r="J1532" s="2" t="e">
        <f t="shared" si="178"/>
        <v>#N/A</v>
      </c>
    </row>
    <row r="1533" spans="1:10" x14ac:dyDescent="0.2">
      <c r="A1533" t="s">
        <v>17</v>
      </c>
      <c r="B1533" s="72">
        <v>45089</v>
      </c>
      <c r="C1533" s="3">
        <v>1</v>
      </c>
      <c r="D1533" s="3">
        <f t="shared" si="172"/>
        <v>13</v>
      </c>
      <c r="E1533" s="4" t="e">
        <f t="shared" si="176"/>
        <v>#N/A</v>
      </c>
      <c r="F1533" s="7">
        <f t="shared" si="173"/>
        <v>2.66669</v>
      </c>
      <c r="G1533" s="4" t="e">
        <f t="shared" si="174"/>
        <v>#N/A</v>
      </c>
      <c r="H1533" s="2" t="e">
        <f t="shared" si="175"/>
        <v>#N/A</v>
      </c>
      <c r="J1533" s="2" t="e">
        <f t="shared" si="178"/>
        <v>#N/A</v>
      </c>
    </row>
    <row r="1534" spans="1:10" x14ac:dyDescent="0.2">
      <c r="A1534" t="s">
        <v>16</v>
      </c>
      <c r="B1534" s="72">
        <v>45088</v>
      </c>
      <c r="C1534" s="3">
        <v>0</v>
      </c>
      <c r="D1534" s="3">
        <f t="shared" si="172"/>
        <v>13</v>
      </c>
      <c r="E1534" s="4" t="e">
        <f t="shared" si="176"/>
        <v>#N/A</v>
      </c>
      <c r="F1534" s="7">
        <f t="shared" si="173"/>
        <v>2.66669</v>
      </c>
      <c r="G1534" s="4" t="e">
        <f t="shared" si="174"/>
        <v>#N/A</v>
      </c>
      <c r="H1534" s="2" t="e">
        <f t="shared" si="175"/>
        <v>#N/A</v>
      </c>
      <c r="J1534" s="2" t="e">
        <f t="shared" si="178"/>
        <v>#N/A</v>
      </c>
    </row>
    <row r="1535" spans="1:10" x14ac:dyDescent="0.2">
      <c r="A1535" t="s">
        <v>15</v>
      </c>
      <c r="B1535" s="72">
        <v>45087</v>
      </c>
      <c r="C1535" s="3">
        <v>0</v>
      </c>
      <c r="D1535" s="3">
        <f t="shared" ref="D1535:D1598" si="179">D1534+C1535</f>
        <v>13</v>
      </c>
      <c r="E1535" s="4" t="e">
        <f t="shared" si="176"/>
        <v>#N/A</v>
      </c>
      <c r="F1535" s="7">
        <f t="shared" ref="F1535:F1598" si="180">D1535*0.20513</f>
        <v>2.66669</v>
      </c>
      <c r="G1535" s="4" t="e">
        <f t="shared" ref="G1535:G1598" si="181">F1535/235*$C$1</f>
        <v>#N/A</v>
      </c>
      <c r="H1535" s="2" t="e">
        <f t="shared" ref="H1535:H1598" si="182">E1535+G1535</f>
        <v>#N/A</v>
      </c>
      <c r="J1535" s="2" t="e">
        <f t="shared" si="178"/>
        <v>#N/A</v>
      </c>
    </row>
    <row r="1536" spans="1:10" x14ac:dyDescent="0.2">
      <c r="A1536" t="s">
        <v>14</v>
      </c>
      <c r="B1536" s="72">
        <v>45086</v>
      </c>
      <c r="C1536" s="3">
        <v>1</v>
      </c>
      <c r="D1536" s="3">
        <f t="shared" si="179"/>
        <v>14</v>
      </c>
      <c r="E1536" s="4" t="e">
        <f t="shared" ref="E1536:E1599" si="183">D1536/235*$C$1</f>
        <v>#N/A</v>
      </c>
      <c r="F1536" s="7">
        <f t="shared" si="180"/>
        <v>2.87182</v>
      </c>
      <c r="G1536" s="4" t="e">
        <f t="shared" si="181"/>
        <v>#N/A</v>
      </c>
      <c r="H1536" s="2" t="e">
        <f t="shared" si="182"/>
        <v>#N/A</v>
      </c>
      <c r="J1536" s="2" t="e">
        <f t="shared" si="178"/>
        <v>#N/A</v>
      </c>
    </row>
    <row r="1537" spans="1:10" x14ac:dyDescent="0.2">
      <c r="A1537" t="s">
        <v>13</v>
      </c>
      <c r="B1537" s="72">
        <v>45085</v>
      </c>
      <c r="C1537" s="3">
        <v>1</v>
      </c>
      <c r="D1537" s="3">
        <f t="shared" si="179"/>
        <v>15</v>
      </c>
      <c r="E1537" s="4" t="e">
        <f t="shared" si="183"/>
        <v>#N/A</v>
      </c>
      <c r="F1537" s="7">
        <f t="shared" si="180"/>
        <v>3.0769500000000001</v>
      </c>
      <c r="G1537" s="4" t="e">
        <f t="shared" si="181"/>
        <v>#N/A</v>
      </c>
      <c r="H1537" s="2" t="e">
        <f t="shared" si="182"/>
        <v>#N/A</v>
      </c>
      <c r="J1537" s="2" t="e">
        <f t="shared" si="178"/>
        <v>#N/A</v>
      </c>
    </row>
    <row r="1538" spans="1:10" x14ac:dyDescent="0.2">
      <c r="A1538" t="s">
        <v>101</v>
      </c>
      <c r="B1538" s="72">
        <v>45084</v>
      </c>
      <c r="C1538" s="3">
        <v>1</v>
      </c>
      <c r="D1538" s="3">
        <f t="shared" si="179"/>
        <v>16</v>
      </c>
      <c r="E1538" s="4" t="e">
        <f t="shared" si="183"/>
        <v>#N/A</v>
      </c>
      <c r="F1538" s="7">
        <f t="shared" si="180"/>
        <v>3.2820800000000001</v>
      </c>
      <c r="G1538" s="4" t="e">
        <f t="shared" si="181"/>
        <v>#N/A</v>
      </c>
      <c r="H1538" s="2" t="e">
        <f t="shared" si="182"/>
        <v>#N/A</v>
      </c>
      <c r="J1538" s="2" t="e">
        <f t="shared" si="178"/>
        <v>#N/A</v>
      </c>
    </row>
    <row r="1539" spans="1:10" x14ac:dyDescent="0.2">
      <c r="A1539" t="s">
        <v>18</v>
      </c>
      <c r="B1539" s="72">
        <v>45083</v>
      </c>
      <c r="C1539" s="3">
        <v>1</v>
      </c>
      <c r="D1539" s="3">
        <f t="shared" si="179"/>
        <v>17</v>
      </c>
      <c r="E1539" s="4" t="e">
        <f t="shared" si="183"/>
        <v>#N/A</v>
      </c>
      <c r="F1539" s="7">
        <f t="shared" si="180"/>
        <v>3.4872100000000001</v>
      </c>
      <c r="G1539" s="4" t="e">
        <f t="shared" si="181"/>
        <v>#N/A</v>
      </c>
      <c r="H1539" s="2" t="e">
        <f t="shared" si="182"/>
        <v>#N/A</v>
      </c>
      <c r="J1539" s="2" t="e">
        <f t="shared" si="178"/>
        <v>#N/A</v>
      </c>
    </row>
    <row r="1540" spans="1:10" x14ac:dyDescent="0.2">
      <c r="A1540" t="s">
        <v>17</v>
      </c>
      <c r="B1540" s="72">
        <v>45082</v>
      </c>
      <c r="C1540" s="3">
        <v>1</v>
      </c>
      <c r="D1540" s="3">
        <f t="shared" si="179"/>
        <v>18</v>
      </c>
      <c r="E1540" s="4" t="e">
        <f t="shared" si="183"/>
        <v>#N/A</v>
      </c>
      <c r="F1540" s="7">
        <f t="shared" si="180"/>
        <v>3.6923400000000002</v>
      </c>
      <c r="G1540" s="4" t="e">
        <f t="shared" si="181"/>
        <v>#N/A</v>
      </c>
      <c r="H1540" s="2" t="e">
        <f t="shared" si="182"/>
        <v>#N/A</v>
      </c>
      <c r="J1540" s="2" t="e">
        <f t="shared" si="178"/>
        <v>#N/A</v>
      </c>
    </row>
    <row r="1541" spans="1:10" x14ac:dyDescent="0.2">
      <c r="A1541" t="s">
        <v>16</v>
      </c>
      <c r="B1541" s="72">
        <v>45081</v>
      </c>
      <c r="C1541" s="3">
        <v>0</v>
      </c>
      <c r="D1541" s="3">
        <f t="shared" si="179"/>
        <v>18</v>
      </c>
      <c r="E1541" s="4" t="e">
        <f t="shared" si="183"/>
        <v>#N/A</v>
      </c>
      <c r="F1541" s="7">
        <f t="shared" si="180"/>
        <v>3.6923400000000002</v>
      </c>
      <c r="G1541" s="4" t="e">
        <f t="shared" si="181"/>
        <v>#N/A</v>
      </c>
      <c r="H1541" s="2" t="e">
        <f t="shared" si="182"/>
        <v>#N/A</v>
      </c>
      <c r="J1541" s="2" t="e">
        <f t="shared" si="178"/>
        <v>#N/A</v>
      </c>
    </row>
    <row r="1542" spans="1:10" x14ac:dyDescent="0.2">
      <c r="A1542" t="s">
        <v>15</v>
      </c>
      <c r="B1542" s="72">
        <v>45080</v>
      </c>
      <c r="C1542" s="3">
        <v>0</v>
      </c>
      <c r="D1542" s="3">
        <f t="shared" si="179"/>
        <v>18</v>
      </c>
      <c r="E1542" s="4" t="e">
        <f t="shared" si="183"/>
        <v>#N/A</v>
      </c>
      <c r="F1542" s="7">
        <f t="shared" si="180"/>
        <v>3.6923400000000002</v>
      </c>
      <c r="G1542" s="4" t="e">
        <f t="shared" si="181"/>
        <v>#N/A</v>
      </c>
      <c r="H1542" s="2" t="e">
        <f t="shared" si="182"/>
        <v>#N/A</v>
      </c>
      <c r="J1542" s="2" t="e">
        <f t="shared" si="178"/>
        <v>#N/A</v>
      </c>
    </row>
    <row r="1543" spans="1:10" x14ac:dyDescent="0.2">
      <c r="A1543" t="s">
        <v>14</v>
      </c>
      <c r="B1543" s="72">
        <v>45079</v>
      </c>
      <c r="C1543" s="3">
        <v>1</v>
      </c>
      <c r="D1543" s="3">
        <f t="shared" si="179"/>
        <v>19</v>
      </c>
      <c r="E1543" s="4" t="e">
        <f t="shared" si="183"/>
        <v>#N/A</v>
      </c>
      <c r="F1543" s="7">
        <f t="shared" si="180"/>
        <v>3.8974700000000002</v>
      </c>
      <c r="G1543" s="4" t="e">
        <f t="shared" si="181"/>
        <v>#N/A</v>
      </c>
      <c r="H1543" s="2" t="e">
        <f t="shared" si="182"/>
        <v>#N/A</v>
      </c>
      <c r="J1543" s="2" t="e">
        <f t="shared" si="178"/>
        <v>#N/A</v>
      </c>
    </row>
    <row r="1544" spans="1:10" x14ac:dyDescent="0.2">
      <c r="A1544" t="s">
        <v>13</v>
      </c>
      <c r="B1544" s="72">
        <v>45078</v>
      </c>
      <c r="C1544" s="3">
        <v>1</v>
      </c>
      <c r="D1544" s="3">
        <f t="shared" si="179"/>
        <v>20</v>
      </c>
      <c r="E1544" s="4" t="e">
        <f t="shared" si="183"/>
        <v>#N/A</v>
      </c>
      <c r="F1544" s="7">
        <f t="shared" si="180"/>
        <v>4.1025999999999998</v>
      </c>
      <c r="G1544" s="4" t="e">
        <f t="shared" si="181"/>
        <v>#N/A</v>
      </c>
      <c r="H1544" s="2" t="e">
        <f t="shared" si="182"/>
        <v>#N/A</v>
      </c>
      <c r="J1544" s="2" t="e">
        <f t="shared" si="178"/>
        <v>#N/A</v>
      </c>
    </row>
    <row r="1545" spans="1:10" x14ac:dyDescent="0.2">
      <c r="A1545" t="s">
        <v>101</v>
      </c>
      <c r="B1545" s="72">
        <v>45077</v>
      </c>
      <c r="C1545" s="3">
        <v>1</v>
      </c>
      <c r="D1545" s="3">
        <f t="shared" si="179"/>
        <v>21</v>
      </c>
      <c r="E1545" s="4" t="e">
        <f t="shared" si="183"/>
        <v>#N/A</v>
      </c>
      <c r="F1545" s="7">
        <f t="shared" si="180"/>
        <v>4.3077300000000003</v>
      </c>
      <c r="G1545" s="4" t="e">
        <f t="shared" si="181"/>
        <v>#N/A</v>
      </c>
      <c r="H1545" s="2" t="e">
        <f t="shared" si="182"/>
        <v>#N/A</v>
      </c>
      <c r="I1545" s="2" t="e">
        <f>$C$1/12*2.5</f>
        <v>#N/A</v>
      </c>
      <c r="J1545" s="2" t="e">
        <f>H1545-$I$1545</f>
        <v>#N/A</v>
      </c>
    </row>
    <row r="1546" spans="1:10" x14ac:dyDescent="0.2">
      <c r="A1546" t="s">
        <v>18</v>
      </c>
      <c r="B1546" s="72">
        <v>45076</v>
      </c>
      <c r="C1546" s="3">
        <v>1</v>
      </c>
      <c r="D1546" s="3">
        <f t="shared" si="179"/>
        <v>22</v>
      </c>
      <c r="E1546" s="4" t="e">
        <f t="shared" si="183"/>
        <v>#N/A</v>
      </c>
      <c r="F1546" s="7">
        <f t="shared" si="180"/>
        <v>4.5128599999999999</v>
      </c>
      <c r="G1546" s="4" t="e">
        <f t="shared" si="181"/>
        <v>#N/A</v>
      </c>
      <c r="H1546" s="2" t="e">
        <f t="shared" si="182"/>
        <v>#N/A</v>
      </c>
      <c r="J1546" s="2" t="e">
        <f t="shared" ref="J1546:J1575" si="184">H1546-$I$1545</f>
        <v>#N/A</v>
      </c>
    </row>
    <row r="1547" spans="1:10" x14ac:dyDescent="0.2">
      <c r="A1547" t="s">
        <v>17</v>
      </c>
      <c r="B1547" s="72">
        <v>45075</v>
      </c>
      <c r="C1547" s="3">
        <v>1</v>
      </c>
      <c r="D1547" s="3">
        <f t="shared" si="179"/>
        <v>23</v>
      </c>
      <c r="E1547" s="4" t="e">
        <f t="shared" si="183"/>
        <v>#N/A</v>
      </c>
      <c r="F1547" s="7">
        <f t="shared" si="180"/>
        <v>4.7179900000000004</v>
      </c>
      <c r="G1547" s="4" t="e">
        <f t="shared" si="181"/>
        <v>#N/A</v>
      </c>
      <c r="H1547" s="2" t="e">
        <f t="shared" si="182"/>
        <v>#N/A</v>
      </c>
      <c r="J1547" s="2" t="e">
        <f t="shared" si="184"/>
        <v>#N/A</v>
      </c>
    </row>
    <row r="1548" spans="1:10" x14ac:dyDescent="0.2">
      <c r="A1548" t="s">
        <v>16</v>
      </c>
      <c r="B1548" s="72">
        <v>45074</v>
      </c>
      <c r="C1548" s="3">
        <v>0</v>
      </c>
      <c r="D1548" s="3">
        <f t="shared" si="179"/>
        <v>23</v>
      </c>
      <c r="E1548" s="4" t="e">
        <f t="shared" si="183"/>
        <v>#N/A</v>
      </c>
      <c r="F1548" s="7">
        <f t="shared" si="180"/>
        <v>4.7179900000000004</v>
      </c>
      <c r="G1548" s="4" t="e">
        <f t="shared" si="181"/>
        <v>#N/A</v>
      </c>
      <c r="H1548" s="2" t="e">
        <f t="shared" si="182"/>
        <v>#N/A</v>
      </c>
      <c r="J1548" s="2" t="e">
        <f t="shared" si="184"/>
        <v>#N/A</v>
      </c>
    </row>
    <row r="1549" spans="1:10" x14ac:dyDescent="0.2">
      <c r="A1549" t="s">
        <v>15</v>
      </c>
      <c r="B1549" s="72">
        <v>45073</v>
      </c>
      <c r="C1549" s="3">
        <v>0</v>
      </c>
      <c r="D1549" s="3">
        <f t="shared" si="179"/>
        <v>23</v>
      </c>
      <c r="E1549" s="4" t="e">
        <f t="shared" si="183"/>
        <v>#N/A</v>
      </c>
      <c r="F1549" s="7">
        <f t="shared" si="180"/>
        <v>4.7179900000000004</v>
      </c>
      <c r="G1549" s="4" t="e">
        <f t="shared" si="181"/>
        <v>#N/A</v>
      </c>
      <c r="H1549" s="2" t="e">
        <f t="shared" si="182"/>
        <v>#N/A</v>
      </c>
      <c r="J1549" s="2" t="e">
        <f t="shared" si="184"/>
        <v>#N/A</v>
      </c>
    </row>
    <row r="1550" spans="1:10" x14ac:dyDescent="0.2">
      <c r="A1550" t="s">
        <v>14</v>
      </c>
      <c r="B1550" s="72">
        <v>45072</v>
      </c>
      <c r="C1550" s="3">
        <v>1</v>
      </c>
      <c r="D1550" s="3">
        <f t="shared" si="179"/>
        <v>24</v>
      </c>
      <c r="E1550" s="4" t="e">
        <f t="shared" si="183"/>
        <v>#N/A</v>
      </c>
      <c r="F1550" s="7">
        <f t="shared" si="180"/>
        <v>4.9231199999999999</v>
      </c>
      <c r="G1550" s="4" t="e">
        <f t="shared" si="181"/>
        <v>#N/A</v>
      </c>
      <c r="H1550" s="2" t="e">
        <f t="shared" si="182"/>
        <v>#N/A</v>
      </c>
      <c r="J1550" s="2" t="e">
        <f t="shared" si="184"/>
        <v>#N/A</v>
      </c>
    </row>
    <row r="1551" spans="1:10" x14ac:dyDescent="0.2">
      <c r="A1551" t="s">
        <v>13</v>
      </c>
      <c r="B1551" s="72">
        <v>45071</v>
      </c>
      <c r="C1551" s="3">
        <v>1</v>
      </c>
      <c r="D1551" s="3">
        <f t="shared" si="179"/>
        <v>25</v>
      </c>
      <c r="E1551" s="4" t="e">
        <f t="shared" si="183"/>
        <v>#N/A</v>
      </c>
      <c r="F1551" s="7">
        <f t="shared" si="180"/>
        <v>5.1282500000000004</v>
      </c>
      <c r="G1551" s="4" t="e">
        <f t="shared" si="181"/>
        <v>#N/A</v>
      </c>
      <c r="H1551" s="2" t="e">
        <f t="shared" si="182"/>
        <v>#N/A</v>
      </c>
      <c r="J1551" s="2" t="e">
        <f t="shared" si="184"/>
        <v>#N/A</v>
      </c>
    </row>
    <row r="1552" spans="1:10" x14ac:dyDescent="0.2">
      <c r="A1552" t="s">
        <v>101</v>
      </c>
      <c r="B1552" s="72">
        <v>45070</v>
      </c>
      <c r="C1552" s="3">
        <v>1</v>
      </c>
      <c r="D1552" s="3">
        <f t="shared" si="179"/>
        <v>26</v>
      </c>
      <c r="E1552" s="4" t="e">
        <f t="shared" si="183"/>
        <v>#N/A</v>
      </c>
      <c r="F1552" s="7">
        <f t="shared" si="180"/>
        <v>5.33338</v>
      </c>
      <c r="G1552" s="4" t="e">
        <f t="shared" si="181"/>
        <v>#N/A</v>
      </c>
      <c r="H1552" s="2" t="e">
        <f t="shared" si="182"/>
        <v>#N/A</v>
      </c>
      <c r="J1552" s="2" t="e">
        <f t="shared" si="184"/>
        <v>#N/A</v>
      </c>
    </row>
    <row r="1553" spans="1:10" x14ac:dyDescent="0.2">
      <c r="A1553" t="s">
        <v>18</v>
      </c>
      <c r="B1553" s="72">
        <v>45069</v>
      </c>
      <c r="C1553" s="3">
        <v>1</v>
      </c>
      <c r="D1553" s="3">
        <f t="shared" si="179"/>
        <v>27</v>
      </c>
      <c r="E1553" s="4" t="e">
        <f t="shared" si="183"/>
        <v>#N/A</v>
      </c>
      <c r="F1553" s="7">
        <f t="shared" si="180"/>
        <v>5.5385100000000005</v>
      </c>
      <c r="G1553" s="4" t="e">
        <f t="shared" si="181"/>
        <v>#N/A</v>
      </c>
      <c r="H1553" s="2" t="e">
        <f t="shared" si="182"/>
        <v>#N/A</v>
      </c>
      <c r="J1553" s="2" t="e">
        <f t="shared" si="184"/>
        <v>#N/A</v>
      </c>
    </row>
    <row r="1554" spans="1:10" x14ac:dyDescent="0.2">
      <c r="A1554" s="73" t="s">
        <v>17</v>
      </c>
      <c r="B1554" s="74">
        <v>45068</v>
      </c>
      <c r="C1554" s="3">
        <v>0</v>
      </c>
      <c r="D1554" s="3">
        <f t="shared" si="179"/>
        <v>27</v>
      </c>
      <c r="E1554" s="4" t="e">
        <f t="shared" si="183"/>
        <v>#N/A</v>
      </c>
      <c r="F1554" s="7">
        <f t="shared" si="180"/>
        <v>5.5385100000000005</v>
      </c>
      <c r="G1554" s="4" t="e">
        <f t="shared" si="181"/>
        <v>#N/A</v>
      </c>
      <c r="H1554" s="2" t="e">
        <f t="shared" si="182"/>
        <v>#N/A</v>
      </c>
      <c r="J1554" s="2" t="e">
        <f t="shared" si="184"/>
        <v>#N/A</v>
      </c>
    </row>
    <row r="1555" spans="1:10" x14ac:dyDescent="0.2">
      <c r="A1555" t="s">
        <v>16</v>
      </c>
      <c r="B1555" s="72">
        <v>45067</v>
      </c>
      <c r="C1555" s="3">
        <v>0</v>
      </c>
      <c r="D1555" s="3">
        <f t="shared" si="179"/>
        <v>27</v>
      </c>
      <c r="E1555" s="4" t="e">
        <f t="shared" si="183"/>
        <v>#N/A</v>
      </c>
      <c r="F1555" s="7">
        <f t="shared" si="180"/>
        <v>5.5385100000000005</v>
      </c>
      <c r="G1555" s="4" t="e">
        <f t="shared" si="181"/>
        <v>#N/A</v>
      </c>
      <c r="H1555" s="2" t="e">
        <f t="shared" si="182"/>
        <v>#N/A</v>
      </c>
      <c r="J1555" s="2" t="e">
        <f t="shared" si="184"/>
        <v>#N/A</v>
      </c>
    </row>
    <row r="1556" spans="1:10" x14ac:dyDescent="0.2">
      <c r="A1556" t="s">
        <v>15</v>
      </c>
      <c r="B1556" s="72">
        <v>45066</v>
      </c>
      <c r="C1556" s="3">
        <v>0</v>
      </c>
      <c r="D1556" s="3">
        <f t="shared" si="179"/>
        <v>27</v>
      </c>
      <c r="E1556" s="4" t="e">
        <f t="shared" si="183"/>
        <v>#N/A</v>
      </c>
      <c r="F1556" s="7">
        <f t="shared" si="180"/>
        <v>5.5385100000000005</v>
      </c>
      <c r="G1556" s="4" t="e">
        <f t="shared" si="181"/>
        <v>#N/A</v>
      </c>
      <c r="H1556" s="2" t="e">
        <f t="shared" si="182"/>
        <v>#N/A</v>
      </c>
      <c r="J1556" s="2" t="e">
        <f t="shared" si="184"/>
        <v>#N/A</v>
      </c>
    </row>
    <row r="1557" spans="1:10" x14ac:dyDescent="0.2">
      <c r="A1557" t="s">
        <v>14</v>
      </c>
      <c r="B1557" s="72">
        <v>45065</v>
      </c>
      <c r="C1557" s="3">
        <v>1</v>
      </c>
      <c r="D1557" s="3">
        <f t="shared" si="179"/>
        <v>28</v>
      </c>
      <c r="E1557" s="4" t="e">
        <f t="shared" si="183"/>
        <v>#N/A</v>
      </c>
      <c r="F1557" s="7">
        <f t="shared" si="180"/>
        <v>5.7436400000000001</v>
      </c>
      <c r="G1557" s="4" t="e">
        <f t="shared" si="181"/>
        <v>#N/A</v>
      </c>
      <c r="H1557" s="2" t="e">
        <f t="shared" si="182"/>
        <v>#N/A</v>
      </c>
      <c r="J1557" s="2" t="e">
        <f t="shared" si="184"/>
        <v>#N/A</v>
      </c>
    </row>
    <row r="1558" spans="1:10" x14ac:dyDescent="0.2">
      <c r="A1558" t="s">
        <v>13</v>
      </c>
      <c r="B1558" s="72">
        <v>45064</v>
      </c>
      <c r="C1558" s="3">
        <v>1</v>
      </c>
      <c r="D1558" s="3">
        <f t="shared" si="179"/>
        <v>29</v>
      </c>
      <c r="E1558" s="4" t="e">
        <f t="shared" si="183"/>
        <v>#N/A</v>
      </c>
      <c r="F1558" s="7">
        <f t="shared" si="180"/>
        <v>5.9487700000000006</v>
      </c>
      <c r="G1558" s="4" t="e">
        <f t="shared" si="181"/>
        <v>#N/A</v>
      </c>
      <c r="H1558" s="2" t="e">
        <f t="shared" si="182"/>
        <v>#N/A</v>
      </c>
      <c r="J1558" s="2" t="e">
        <f t="shared" si="184"/>
        <v>#N/A</v>
      </c>
    </row>
    <row r="1559" spans="1:10" x14ac:dyDescent="0.2">
      <c r="A1559" t="s">
        <v>101</v>
      </c>
      <c r="B1559" s="72">
        <v>45063</v>
      </c>
      <c r="C1559" s="3">
        <v>1</v>
      </c>
      <c r="D1559" s="3">
        <f t="shared" si="179"/>
        <v>30</v>
      </c>
      <c r="E1559" s="4" t="e">
        <f t="shared" si="183"/>
        <v>#N/A</v>
      </c>
      <c r="F1559" s="7">
        <f t="shared" si="180"/>
        <v>6.1539000000000001</v>
      </c>
      <c r="G1559" s="4" t="e">
        <f t="shared" si="181"/>
        <v>#N/A</v>
      </c>
      <c r="H1559" s="2" t="e">
        <f t="shared" si="182"/>
        <v>#N/A</v>
      </c>
      <c r="J1559" s="2" t="e">
        <f t="shared" si="184"/>
        <v>#N/A</v>
      </c>
    </row>
    <row r="1560" spans="1:10" x14ac:dyDescent="0.2">
      <c r="A1560" t="s">
        <v>18</v>
      </c>
      <c r="B1560" s="72">
        <v>45062</v>
      </c>
      <c r="C1560" s="3">
        <v>1</v>
      </c>
      <c r="D1560" s="3">
        <f t="shared" si="179"/>
        <v>31</v>
      </c>
      <c r="E1560" s="4" t="e">
        <f t="shared" si="183"/>
        <v>#N/A</v>
      </c>
      <c r="F1560" s="7">
        <f t="shared" si="180"/>
        <v>6.3590300000000006</v>
      </c>
      <c r="G1560" s="4" t="e">
        <f t="shared" si="181"/>
        <v>#N/A</v>
      </c>
      <c r="H1560" s="2" t="e">
        <f t="shared" si="182"/>
        <v>#N/A</v>
      </c>
      <c r="J1560" s="2" t="e">
        <f t="shared" si="184"/>
        <v>#N/A</v>
      </c>
    </row>
    <row r="1561" spans="1:10" x14ac:dyDescent="0.2">
      <c r="A1561" t="s">
        <v>17</v>
      </c>
      <c r="B1561" s="72">
        <v>45061</v>
      </c>
      <c r="C1561" s="3">
        <v>1</v>
      </c>
      <c r="D1561" s="3">
        <f t="shared" si="179"/>
        <v>32</v>
      </c>
      <c r="E1561" s="4" t="e">
        <f t="shared" si="183"/>
        <v>#N/A</v>
      </c>
      <c r="F1561" s="7">
        <f t="shared" si="180"/>
        <v>6.5641600000000002</v>
      </c>
      <c r="G1561" s="4" t="e">
        <f t="shared" si="181"/>
        <v>#N/A</v>
      </c>
      <c r="H1561" s="2" t="e">
        <f t="shared" si="182"/>
        <v>#N/A</v>
      </c>
      <c r="J1561" s="2" t="e">
        <f t="shared" si="184"/>
        <v>#N/A</v>
      </c>
    </row>
    <row r="1562" spans="1:10" x14ac:dyDescent="0.2">
      <c r="A1562" t="s">
        <v>16</v>
      </c>
      <c r="B1562" s="72">
        <v>45060</v>
      </c>
      <c r="C1562" s="3">
        <v>0</v>
      </c>
      <c r="D1562" s="3">
        <f t="shared" si="179"/>
        <v>32</v>
      </c>
      <c r="E1562" s="4" t="e">
        <f t="shared" si="183"/>
        <v>#N/A</v>
      </c>
      <c r="F1562" s="7">
        <f t="shared" si="180"/>
        <v>6.5641600000000002</v>
      </c>
      <c r="G1562" s="4" t="e">
        <f t="shared" si="181"/>
        <v>#N/A</v>
      </c>
      <c r="H1562" s="2" t="e">
        <f t="shared" si="182"/>
        <v>#N/A</v>
      </c>
      <c r="J1562" s="2" t="e">
        <f t="shared" si="184"/>
        <v>#N/A</v>
      </c>
    </row>
    <row r="1563" spans="1:10" x14ac:dyDescent="0.2">
      <c r="A1563" t="s">
        <v>15</v>
      </c>
      <c r="B1563" s="72">
        <v>45059</v>
      </c>
      <c r="C1563" s="3">
        <v>0</v>
      </c>
      <c r="D1563" s="3">
        <f t="shared" si="179"/>
        <v>32</v>
      </c>
      <c r="E1563" s="4" t="e">
        <f t="shared" si="183"/>
        <v>#N/A</v>
      </c>
      <c r="F1563" s="7">
        <f t="shared" si="180"/>
        <v>6.5641600000000002</v>
      </c>
      <c r="G1563" s="4" t="e">
        <f t="shared" si="181"/>
        <v>#N/A</v>
      </c>
      <c r="H1563" s="2" t="e">
        <f t="shared" si="182"/>
        <v>#N/A</v>
      </c>
      <c r="J1563" s="2" t="e">
        <f t="shared" si="184"/>
        <v>#N/A</v>
      </c>
    </row>
    <row r="1564" spans="1:10" x14ac:dyDescent="0.2">
      <c r="A1564" t="s">
        <v>14</v>
      </c>
      <c r="B1564" s="72">
        <v>45058</v>
      </c>
      <c r="C1564" s="3">
        <v>1</v>
      </c>
      <c r="D1564" s="3">
        <f t="shared" si="179"/>
        <v>33</v>
      </c>
      <c r="E1564" s="4" t="e">
        <f t="shared" si="183"/>
        <v>#N/A</v>
      </c>
      <c r="F1564" s="7">
        <f t="shared" si="180"/>
        <v>6.7692899999999998</v>
      </c>
      <c r="G1564" s="4" t="e">
        <f t="shared" si="181"/>
        <v>#N/A</v>
      </c>
      <c r="H1564" s="2" t="e">
        <f t="shared" si="182"/>
        <v>#N/A</v>
      </c>
      <c r="J1564" s="2" t="e">
        <f t="shared" si="184"/>
        <v>#N/A</v>
      </c>
    </row>
    <row r="1565" spans="1:10" x14ac:dyDescent="0.2">
      <c r="A1565" t="s">
        <v>13</v>
      </c>
      <c r="B1565" s="72">
        <v>45057</v>
      </c>
      <c r="C1565" s="3">
        <v>1</v>
      </c>
      <c r="D1565" s="3">
        <f t="shared" si="179"/>
        <v>34</v>
      </c>
      <c r="E1565" s="4" t="e">
        <f t="shared" si="183"/>
        <v>#N/A</v>
      </c>
      <c r="F1565" s="7">
        <f t="shared" si="180"/>
        <v>6.9744200000000003</v>
      </c>
      <c r="G1565" s="4" t="e">
        <f t="shared" si="181"/>
        <v>#N/A</v>
      </c>
      <c r="H1565" s="2" t="e">
        <f t="shared" si="182"/>
        <v>#N/A</v>
      </c>
      <c r="J1565" s="2" t="e">
        <f t="shared" si="184"/>
        <v>#N/A</v>
      </c>
    </row>
    <row r="1566" spans="1:10" x14ac:dyDescent="0.2">
      <c r="A1566" t="s">
        <v>101</v>
      </c>
      <c r="B1566" s="72">
        <v>45056</v>
      </c>
      <c r="C1566" s="3">
        <v>1</v>
      </c>
      <c r="D1566" s="3">
        <f t="shared" si="179"/>
        <v>35</v>
      </c>
      <c r="E1566" s="4" t="e">
        <f t="shared" si="183"/>
        <v>#N/A</v>
      </c>
      <c r="F1566" s="7">
        <f t="shared" si="180"/>
        <v>7.1795499999999999</v>
      </c>
      <c r="G1566" s="4" t="e">
        <f t="shared" si="181"/>
        <v>#N/A</v>
      </c>
      <c r="H1566" s="2" t="e">
        <f t="shared" si="182"/>
        <v>#N/A</v>
      </c>
      <c r="J1566" s="2" t="e">
        <f t="shared" si="184"/>
        <v>#N/A</v>
      </c>
    </row>
    <row r="1567" spans="1:10" x14ac:dyDescent="0.2">
      <c r="A1567" t="s">
        <v>18</v>
      </c>
      <c r="B1567" s="72">
        <v>45055</v>
      </c>
      <c r="C1567" s="3">
        <v>1</v>
      </c>
      <c r="D1567" s="3">
        <f t="shared" si="179"/>
        <v>36</v>
      </c>
      <c r="E1567" s="4" t="e">
        <f t="shared" si="183"/>
        <v>#N/A</v>
      </c>
      <c r="F1567" s="7">
        <f t="shared" si="180"/>
        <v>7.3846800000000004</v>
      </c>
      <c r="G1567" s="4" t="e">
        <f t="shared" si="181"/>
        <v>#N/A</v>
      </c>
      <c r="H1567" s="2" t="e">
        <f t="shared" si="182"/>
        <v>#N/A</v>
      </c>
      <c r="J1567" s="2" t="e">
        <f t="shared" si="184"/>
        <v>#N/A</v>
      </c>
    </row>
    <row r="1568" spans="1:10" x14ac:dyDescent="0.2">
      <c r="A1568" t="s">
        <v>17</v>
      </c>
      <c r="B1568" s="72">
        <v>45054</v>
      </c>
      <c r="C1568" s="3">
        <v>1</v>
      </c>
      <c r="D1568" s="3">
        <f t="shared" si="179"/>
        <v>37</v>
      </c>
      <c r="E1568" s="4" t="e">
        <f t="shared" si="183"/>
        <v>#N/A</v>
      </c>
      <c r="F1568" s="7">
        <f t="shared" si="180"/>
        <v>7.5898099999999999</v>
      </c>
      <c r="G1568" s="4" t="e">
        <f t="shared" si="181"/>
        <v>#N/A</v>
      </c>
      <c r="H1568" s="2" t="e">
        <f t="shared" si="182"/>
        <v>#N/A</v>
      </c>
      <c r="J1568" s="2" t="e">
        <f t="shared" si="184"/>
        <v>#N/A</v>
      </c>
    </row>
    <row r="1569" spans="1:10" x14ac:dyDescent="0.2">
      <c r="A1569" t="s">
        <v>16</v>
      </c>
      <c r="B1569" s="72">
        <v>45053</v>
      </c>
      <c r="C1569" s="3">
        <v>0</v>
      </c>
      <c r="D1569" s="3">
        <f t="shared" si="179"/>
        <v>37</v>
      </c>
      <c r="E1569" s="4" t="e">
        <f t="shared" si="183"/>
        <v>#N/A</v>
      </c>
      <c r="F1569" s="7">
        <f t="shared" si="180"/>
        <v>7.5898099999999999</v>
      </c>
      <c r="G1569" s="4" t="e">
        <f t="shared" si="181"/>
        <v>#N/A</v>
      </c>
      <c r="H1569" s="2" t="e">
        <f t="shared" si="182"/>
        <v>#N/A</v>
      </c>
      <c r="J1569" s="2" t="e">
        <f t="shared" si="184"/>
        <v>#N/A</v>
      </c>
    </row>
    <row r="1570" spans="1:10" x14ac:dyDescent="0.2">
      <c r="A1570" t="s">
        <v>15</v>
      </c>
      <c r="B1570" s="72">
        <v>45052</v>
      </c>
      <c r="C1570" s="3">
        <v>0</v>
      </c>
      <c r="D1570" s="3">
        <f t="shared" si="179"/>
        <v>37</v>
      </c>
      <c r="E1570" s="4" t="e">
        <f t="shared" si="183"/>
        <v>#N/A</v>
      </c>
      <c r="F1570" s="7">
        <f t="shared" si="180"/>
        <v>7.5898099999999999</v>
      </c>
      <c r="G1570" s="4" t="e">
        <f t="shared" si="181"/>
        <v>#N/A</v>
      </c>
      <c r="H1570" s="2" t="e">
        <f t="shared" si="182"/>
        <v>#N/A</v>
      </c>
      <c r="J1570" s="2" t="e">
        <f t="shared" si="184"/>
        <v>#N/A</v>
      </c>
    </row>
    <row r="1571" spans="1:10" x14ac:dyDescent="0.2">
      <c r="A1571" t="s">
        <v>14</v>
      </c>
      <c r="B1571" s="72">
        <v>45051</v>
      </c>
      <c r="C1571" s="3">
        <v>1</v>
      </c>
      <c r="D1571" s="3">
        <f t="shared" si="179"/>
        <v>38</v>
      </c>
      <c r="E1571" s="4" t="e">
        <f t="shared" si="183"/>
        <v>#N/A</v>
      </c>
      <c r="F1571" s="7">
        <f t="shared" si="180"/>
        <v>7.7949400000000004</v>
      </c>
      <c r="G1571" s="4" t="e">
        <f t="shared" si="181"/>
        <v>#N/A</v>
      </c>
      <c r="H1571" s="2" t="e">
        <f t="shared" si="182"/>
        <v>#N/A</v>
      </c>
      <c r="J1571" s="2" t="e">
        <f t="shared" si="184"/>
        <v>#N/A</v>
      </c>
    </row>
    <row r="1572" spans="1:10" x14ac:dyDescent="0.2">
      <c r="A1572" t="s">
        <v>13</v>
      </c>
      <c r="B1572" s="72">
        <v>45050</v>
      </c>
      <c r="C1572" s="3">
        <v>1</v>
      </c>
      <c r="D1572" s="3">
        <f t="shared" si="179"/>
        <v>39</v>
      </c>
      <c r="E1572" s="4" t="e">
        <f t="shared" si="183"/>
        <v>#N/A</v>
      </c>
      <c r="F1572" s="7">
        <f t="shared" si="180"/>
        <v>8.0000700000000009</v>
      </c>
      <c r="G1572" s="4" t="e">
        <f t="shared" si="181"/>
        <v>#N/A</v>
      </c>
      <c r="H1572" s="2" t="e">
        <f t="shared" si="182"/>
        <v>#N/A</v>
      </c>
      <c r="J1572" s="2" t="e">
        <f t="shared" si="184"/>
        <v>#N/A</v>
      </c>
    </row>
    <row r="1573" spans="1:10" x14ac:dyDescent="0.2">
      <c r="A1573" t="s">
        <v>101</v>
      </c>
      <c r="B1573" s="72">
        <v>45049</v>
      </c>
      <c r="C1573" s="3">
        <v>1</v>
      </c>
      <c r="D1573" s="3">
        <f t="shared" si="179"/>
        <v>40</v>
      </c>
      <c r="E1573" s="4" t="e">
        <f t="shared" si="183"/>
        <v>#N/A</v>
      </c>
      <c r="F1573" s="7">
        <f t="shared" si="180"/>
        <v>8.2051999999999996</v>
      </c>
      <c r="G1573" s="4" t="e">
        <f t="shared" si="181"/>
        <v>#N/A</v>
      </c>
      <c r="H1573" s="2" t="e">
        <f t="shared" si="182"/>
        <v>#N/A</v>
      </c>
      <c r="J1573" s="2" t="e">
        <f t="shared" si="184"/>
        <v>#N/A</v>
      </c>
    </row>
    <row r="1574" spans="1:10" x14ac:dyDescent="0.2">
      <c r="A1574" t="s">
        <v>18</v>
      </c>
      <c r="B1574" s="72">
        <v>45048</v>
      </c>
      <c r="C1574" s="3">
        <v>1</v>
      </c>
      <c r="D1574" s="3">
        <f t="shared" si="179"/>
        <v>41</v>
      </c>
      <c r="E1574" s="4" t="e">
        <f t="shared" si="183"/>
        <v>#N/A</v>
      </c>
      <c r="F1574" s="7">
        <f t="shared" si="180"/>
        <v>8.4103300000000001</v>
      </c>
      <c r="G1574" s="4" t="e">
        <f t="shared" si="181"/>
        <v>#N/A</v>
      </c>
      <c r="H1574" s="2" t="e">
        <f t="shared" si="182"/>
        <v>#N/A</v>
      </c>
      <c r="J1574" s="2" t="e">
        <f t="shared" si="184"/>
        <v>#N/A</v>
      </c>
    </row>
    <row r="1575" spans="1:10" x14ac:dyDescent="0.2">
      <c r="A1575" s="73" t="s">
        <v>17</v>
      </c>
      <c r="B1575" s="74">
        <v>45047</v>
      </c>
      <c r="C1575" s="3">
        <v>0</v>
      </c>
      <c r="D1575" s="3">
        <f t="shared" si="179"/>
        <v>41</v>
      </c>
      <c r="E1575" s="4" t="e">
        <f t="shared" si="183"/>
        <v>#N/A</v>
      </c>
      <c r="F1575" s="7">
        <f t="shared" si="180"/>
        <v>8.4103300000000001</v>
      </c>
      <c r="G1575" s="4" t="e">
        <f t="shared" si="181"/>
        <v>#N/A</v>
      </c>
      <c r="H1575" s="2" t="e">
        <f t="shared" si="182"/>
        <v>#N/A</v>
      </c>
      <c r="J1575" s="2" t="e">
        <f t="shared" si="184"/>
        <v>#N/A</v>
      </c>
    </row>
    <row r="1576" spans="1:10" x14ac:dyDescent="0.2">
      <c r="A1576" t="s">
        <v>16</v>
      </c>
      <c r="B1576" s="72">
        <v>45046</v>
      </c>
      <c r="C1576" s="3">
        <v>0</v>
      </c>
      <c r="D1576" s="3">
        <f t="shared" si="179"/>
        <v>41</v>
      </c>
      <c r="E1576" s="4" t="e">
        <f t="shared" si="183"/>
        <v>#N/A</v>
      </c>
      <c r="F1576" s="7">
        <f t="shared" si="180"/>
        <v>8.4103300000000001</v>
      </c>
      <c r="G1576" s="4" t="e">
        <f t="shared" si="181"/>
        <v>#N/A</v>
      </c>
      <c r="H1576" s="2" t="e">
        <f t="shared" si="182"/>
        <v>#N/A</v>
      </c>
      <c r="I1576" s="2" t="e">
        <f>$C$1/12*3.5</f>
        <v>#N/A</v>
      </c>
      <c r="J1576" s="2" t="e">
        <f>H1576-$I$1576</f>
        <v>#N/A</v>
      </c>
    </row>
    <row r="1577" spans="1:10" x14ac:dyDescent="0.2">
      <c r="A1577" t="s">
        <v>15</v>
      </c>
      <c r="B1577" s="72">
        <v>45045</v>
      </c>
      <c r="C1577" s="3">
        <v>0</v>
      </c>
      <c r="D1577" s="3">
        <f t="shared" si="179"/>
        <v>41</v>
      </c>
      <c r="E1577" s="4" t="e">
        <f t="shared" si="183"/>
        <v>#N/A</v>
      </c>
      <c r="F1577" s="7">
        <f t="shared" si="180"/>
        <v>8.4103300000000001</v>
      </c>
      <c r="G1577" s="4" t="e">
        <f t="shared" si="181"/>
        <v>#N/A</v>
      </c>
      <c r="H1577" s="2" t="e">
        <f t="shared" si="182"/>
        <v>#N/A</v>
      </c>
      <c r="J1577" s="2" t="e">
        <f t="shared" ref="J1577:J1605" si="185">H1577-$I$1576</f>
        <v>#N/A</v>
      </c>
    </row>
    <row r="1578" spans="1:10" x14ac:dyDescent="0.2">
      <c r="A1578" t="s">
        <v>14</v>
      </c>
      <c r="B1578" s="72">
        <v>45044</v>
      </c>
      <c r="C1578" s="3">
        <v>1</v>
      </c>
      <c r="D1578" s="3">
        <f t="shared" si="179"/>
        <v>42</v>
      </c>
      <c r="E1578" s="4" t="e">
        <f t="shared" si="183"/>
        <v>#N/A</v>
      </c>
      <c r="F1578" s="7">
        <f t="shared" si="180"/>
        <v>8.6154600000000006</v>
      </c>
      <c r="G1578" s="4" t="e">
        <f t="shared" si="181"/>
        <v>#N/A</v>
      </c>
      <c r="H1578" s="2" t="e">
        <f t="shared" si="182"/>
        <v>#N/A</v>
      </c>
      <c r="J1578" s="2" t="e">
        <f t="shared" si="185"/>
        <v>#N/A</v>
      </c>
    </row>
    <row r="1579" spans="1:10" x14ac:dyDescent="0.2">
      <c r="A1579" t="s">
        <v>13</v>
      </c>
      <c r="B1579" s="72">
        <v>45043</v>
      </c>
      <c r="C1579" s="3">
        <v>1</v>
      </c>
      <c r="D1579" s="3">
        <f t="shared" si="179"/>
        <v>43</v>
      </c>
      <c r="E1579" s="4" t="e">
        <f t="shared" si="183"/>
        <v>#N/A</v>
      </c>
      <c r="F1579" s="7">
        <f t="shared" si="180"/>
        <v>8.820590000000001</v>
      </c>
      <c r="G1579" s="4" t="e">
        <f t="shared" si="181"/>
        <v>#N/A</v>
      </c>
      <c r="H1579" s="2" t="e">
        <f t="shared" si="182"/>
        <v>#N/A</v>
      </c>
      <c r="J1579" s="2" t="e">
        <f t="shared" si="185"/>
        <v>#N/A</v>
      </c>
    </row>
    <row r="1580" spans="1:10" x14ac:dyDescent="0.2">
      <c r="A1580" t="s">
        <v>101</v>
      </c>
      <c r="B1580" s="72">
        <v>45042</v>
      </c>
      <c r="C1580" s="3">
        <v>1</v>
      </c>
      <c r="D1580" s="3">
        <f t="shared" si="179"/>
        <v>44</v>
      </c>
      <c r="E1580" s="4" t="e">
        <f t="shared" si="183"/>
        <v>#N/A</v>
      </c>
      <c r="F1580" s="7">
        <f t="shared" si="180"/>
        <v>9.0257199999999997</v>
      </c>
      <c r="G1580" s="4" t="e">
        <f t="shared" si="181"/>
        <v>#N/A</v>
      </c>
      <c r="H1580" s="2" t="e">
        <f t="shared" si="182"/>
        <v>#N/A</v>
      </c>
      <c r="J1580" s="2" t="e">
        <f t="shared" si="185"/>
        <v>#N/A</v>
      </c>
    </row>
    <row r="1581" spans="1:10" x14ac:dyDescent="0.2">
      <c r="A1581" t="s">
        <v>18</v>
      </c>
      <c r="B1581" s="72">
        <v>45041</v>
      </c>
      <c r="C1581" s="3">
        <v>1</v>
      </c>
      <c r="D1581" s="3">
        <f t="shared" si="179"/>
        <v>45</v>
      </c>
      <c r="E1581" s="4" t="e">
        <f t="shared" si="183"/>
        <v>#N/A</v>
      </c>
      <c r="F1581" s="7">
        <f t="shared" si="180"/>
        <v>9.2308500000000002</v>
      </c>
      <c r="G1581" s="4" t="e">
        <f t="shared" si="181"/>
        <v>#N/A</v>
      </c>
      <c r="H1581" s="2" t="e">
        <f t="shared" si="182"/>
        <v>#N/A</v>
      </c>
      <c r="J1581" s="2" t="e">
        <f t="shared" si="185"/>
        <v>#N/A</v>
      </c>
    </row>
    <row r="1582" spans="1:10" x14ac:dyDescent="0.2">
      <c r="A1582" t="s">
        <v>17</v>
      </c>
      <c r="B1582" s="72">
        <v>45040</v>
      </c>
      <c r="C1582" s="3">
        <v>1</v>
      </c>
      <c r="D1582" s="3">
        <f t="shared" si="179"/>
        <v>46</v>
      </c>
      <c r="E1582" s="4" t="e">
        <f t="shared" si="183"/>
        <v>#N/A</v>
      </c>
      <c r="F1582" s="7">
        <f t="shared" si="180"/>
        <v>9.4359800000000007</v>
      </c>
      <c r="G1582" s="4" t="e">
        <f t="shared" si="181"/>
        <v>#N/A</v>
      </c>
      <c r="H1582" s="2" t="e">
        <f t="shared" si="182"/>
        <v>#N/A</v>
      </c>
      <c r="J1582" s="2" t="e">
        <f t="shared" si="185"/>
        <v>#N/A</v>
      </c>
    </row>
    <row r="1583" spans="1:10" x14ac:dyDescent="0.2">
      <c r="A1583" t="s">
        <v>16</v>
      </c>
      <c r="B1583" s="72">
        <v>45039</v>
      </c>
      <c r="C1583" s="3">
        <v>0</v>
      </c>
      <c r="D1583" s="3">
        <f t="shared" si="179"/>
        <v>46</v>
      </c>
      <c r="E1583" s="4" t="e">
        <f t="shared" si="183"/>
        <v>#N/A</v>
      </c>
      <c r="F1583" s="7">
        <f t="shared" si="180"/>
        <v>9.4359800000000007</v>
      </c>
      <c r="G1583" s="4" t="e">
        <f t="shared" si="181"/>
        <v>#N/A</v>
      </c>
      <c r="H1583" s="2" t="e">
        <f t="shared" si="182"/>
        <v>#N/A</v>
      </c>
      <c r="J1583" s="2" t="e">
        <f t="shared" si="185"/>
        <v>#N/A</v>
      </c>
    </row>
    <row r="1584" spans="1:10" x14ac:dyDescent="0.2">
      <c r="A1584" t="s">
        <v>15</v>
      </c>
      <c r="B1584" s="72">
        <v>45038</v>
      </c>
      <c r="C1584" s="3">
        <v>0</v>
      </c>
      <c r="D1584" s="3">
        <f t="shared" si="179"/>
        <v>46</v>
      </c>
      <c r="E1584" s="4" t="e">
        <f t="shared" si="183"/>
        <v>#N/A</v>
      </c>
      <c r="F1584" s="7">
        <f t="shared" si="180"/>
        <v>9.4359800000000007</v>
      </c>
      <c r="G1584" s="4" t="e">
        <f t="shared" si="181"/>
        <v>#N/A</v>
      </c>
      <c r="H1584" s="2" t="e">
        <f t="shared" si="182"/>
        <v>#N/A</v>
      </c>
      <c r="J1584" s="2" t="e">
        <f t="shared" si="185"/>
        <v>#N/A</v>
      </c>
    </row>
    <row r="1585" spans="1:10" x14ac:dyDescent="0.2">
      <c r="A1585" t="s">
        <v>14</v>
      </c>
      <c r="B1585" s="72">
        <v>45037</v>
      </c>
      <c r="C1585" s="3">
        <v>1</v>
      </c>
      <c r="D1585" s="3">
        <f t="shared" si="179"/>
        <v>47</v>
      </c>
      <c r="E1585" s="4" t="e">
        <f t="shared" si="183"/>
        <v>#N/A</v>
      </c>
      <c r="F1585" s="7">
        <f t="shared" si="180"/>
        <v>9.6411100000000012</v>
      </c>
      <c r="G1585" s="4" t="e">
        <f t="shared" si="181"/>
        <v>#N/A</v>
      </c>
      <c r="H1585" s="2" t="e">
        <f t="shared" si="182"/>
        <v>#N/A</v>
      </c>
      <c r="J1585" s="2" t="e">
        <f t="shared" si="185"/>
        <v>#N/A</v>
      </c>
    </row>
    <row r="1586" spans="1:10" x14ac:dyDescent="0.2">
      <c r="A1586" t="s">
        <v>13</v>
      </c>
      <c r="B1586" s="72">
        <v>45036</v>
      </c>
      <c r="C1586" s="3">
        <v>1</v>
      </c>
      <c r="D1586" s="3">
        <f t="shared" si="179"/>
        <v>48</v>
      </c>
      <c r="E1586" s="4" t="e">
        <f t="shared" si="183"/>
        <v>#N/A</v>
      </c>
      <c r="F1586" s="7">
        <f t="shared" si="180"/>
        <v>9.8462399999999999</v>
      </c>
      <c r="G1586" s="4" t="e">
        <f t="shared" si="181"/>
        <v>#N/A</v>
      </c>
      <c r="H1586" s="2" t="e">
        <f t="shared" si="182"/>
        <v>#N/A</v>
      </c>
      <c r="J1586" s="2" t="e">
        <f t="shared" si="185"/>
        <v>#N/A</v>
      </c>
    </row>
    <row r="1587" spans="1:10" x14ac:dyDescent="0.2">
      <c r="A1587" t="s">
        <v>101</v>
      </c>
      <c r="B1587" s="72">
        <v>45035</v>
      </c>
      <c r="C1587" s="3">
        <v>1</v>
      </c>
      <c r="D1587" s="3">
        <f t="shared" si="179"/>
        <v>49</v>
      </c>
      <c r="E1587" s="4" t="e">
        <f t="shared" si="183"/>
        <v>#N/A</v>
      </c>
      <c r="F1587" s="7">
        <f t="shared" si="180"/>
        <v>10.05137</v>
      </c>
      <c r="G1587" s="4" t="e">
        <f t="shared" si="181"/>
        <v>#N/A</v>
      </c>
      <c r="H1587" s="2" t="e">
        <f t="shared" si="182"/>
        <v>#N/A</v>
      </c>
      <c r="J1587" s="2" t="e">
        <f t="shared" si="185"/>
        <v>#N/A</v>
      </c>
    </row>
    <row r="1588" spans="1:10" x14ac:dyDescent="0.2">
      <c r="A1588" t="s">
        <v>18</v>
      </c>
      <c r="B1588" s="72">
        <v>45034</v>
      </c>
      <c r="C1588" s="3">
        <v>1</v>
      </c>
      <c r="D1588" s="3">
        <f t="shared" si="179"/>
        <v>50</v>
      </c>
      <c r="E1588" s="4" t="e">
        <f t="shared" si="183"/>
        <v>#N/A</v>
      </c>
      <c r="F1588" s="7">
        <f t="shared" si="180"/>
        <v>10.256500000000001</v>
      </c>
      <c r="G1588" s="4" t="e">
        <f t="shared" si="181"/>
        <v>#N/A</v>
      </c>
      <c r="H1588" s="2" t="e">
        <f t="shared" si="182"/>
        <v>#N/A</v>
      </c>
      <c r="J1588" s="2" t="e">
        <f t="shared" si="185"/>
        <v>#N/A</v>
      </c>
    </row>
    <row r="1589" spans="1:10" x14ac:dyDescent="0.2">
      <c r="A1589" t="s">
        <v>17</v>
      </c>
      <c r="B1589" s="72">
        <v>45033</v>
      </c>
      <c r="C1589" s="3">
        <v>1</v>
      </c>
      <c r="D1589" s="3">
        <f t="shared" si="179"/>
        <v>51</v>
      </c>
      <c r="E1589" s="4" t="e">
        <f t="shared" si="183"/>
        <v>#N/A</v>
      </c>
      <c r="F1589" s="7">
        <f t="shared" si="180"/>
        <v>10.46163</v>
      </c>
      <c r="G1589" s="4" t="e">
        <f t="shared" si="181"/>
        <v>#N/A</v>
      </c>
      <c r="H1589" s="2" t="e">
        <f t="shared" si="182"/>
        <v>#N/A</v>
      </c>
      <c r="J1589" s="2" t="e">
        <f t="shared" si="185"/>
        <v>#N/A</v>
      </c>
    </row>
    <row r="1590" spans="1:10" x14ac:dyDescent="0.2">
      <c r="A1590" t="s">
        <v>16</v>
      </c>
      <c r="B1590" s="72">
        <v>45032</v>
      </c>
      <c r="C1590" s="3">
        <v>0</v>
      </c>
      <c r="D1590" s="3">
        <f t="shared" si="179"/>
        <v>51</v>
      </c>
      <c r="E1590" s="4" t="e">
        <f t="shared" si="183"/>
        <v>#N/A</v>
      </c>
      <c r="F1590" s="7">
        <f t="shared" si="180"/>
        <v>10.46163</v>
      </c>
      <c r="G1590" s="4" t="e">
        <f t="shared" si="181"/>
        <v>#N/A</v>
      </c>
      <c r="H1590" s="2" t="e">
        <f t="shared" si="182"/>
        <v>#N/A</v>
      </c>
      <c r="J1590" s="2" t="e">
        <f t="shared" si="185"/>
        <v>#N/A</v>
      </c>
    </row>
    <row r="1591" spans="1:10" x14ac:dyDescent="0.2">
      <c r="A1591" t="s">
        <v>15</v>
      </c>
      <c r="B1591" s="72">
        <v>45031</v>
      </c>
      <c r="C1591" s="3">
        <v>0</v>
      </c>
      <c r="D1591" s="3">
        <f t="shared" si="179"/>
        <v>51</v>
      </c>
      <c r="E1591" s="4" t="e">
        <f t="shared" si="183"/>
        <v>#N/A</v>
      </c>
      <c r="F1591" s="7">
        <f t="shared" si="180"/>
        <v>10.46163</v>
      </c>
      <c r="G1591" s="4" t="e">
        <f t="shared" si="181"/>
        <v>#N/A</v>
      </c>
      <c r="H1591" s="2" t="e">
        <f t="shared" si="182"/>
        <v>#N/A</v>
      </c>
      <c r="J1591" s="2" t="e">
        <f t="shared" si="185"/>
        <v>#N/A</v>
      </c>
    </row>
    <row r="1592" spans="1:10" x14ac:dyDescent="0.2">
      <c r="A1592" s="73" t="s">
        <v>14</v>
      </c>
      <c r="B1592" s="74">
        <v>45030</v>
      </c>
      <c r="C1592" s="3">
        <v>0</v>
      </c>
      <c r="D1592" s="3">
        <f t="shared" si="179"/>
        <v>51</v>
      </c>
      <c r="E1592" s="4" t="e">
        <f t="shared" si="183"/>
        <v>#N/A</v>
      </c>
      <c r="F1592" s="7">
        <f t="shared" si="180"/>
        <v>10.46163</v>
      </c>
      <c r="G1592" s="4" t="e">
        <f t="shared" si="181"/>
        <v>#N/A</v>
      </c>
      <c r="H1592" s="2" t="e">
        <f t="shared" si="182"/>
        <v>#N/A</v>
      </c>
      <c r="J1592" s="2" t="e">
        <f t="shared" si="185"/>
        <v>#N/A</v>
      </c>
    </row>
    <row r="1593" spans="1:10" x14ac:dyDescent="0.2">
      <c r="A1593" s="73" t="s">
        <v>13</v>
      </c>
      <c r="B1593" s="74">
        <v>45029</v>
      </c>
      <c r="C1593" s="3">
        <v>0</v>
      </c>
      <c r="D1593" s="3">
        <f t="shared" si="179"/>
        <v>51</v>
      </c>
      <c r="E1593" s="4" t="e">
        <f t="shared" si="183"/>
        <v>#N/A</v>
      </c>
      <c r="F1593" s="7">
        <f t="shared" si="180"/>
        <v>10.46163</v>
      </c>
      <c r="G1593" s="4" t="e">
        <f t="shared" si="181"/>
        <v>#N/A</v>
      </c>
      <c r="H1593" s="2" t="e">
        <f t="shared" si="182"/>
        <v>#N/A</v>
      </c>
      <c r="J1593" s="2" t="e">
        <f t="shared" si="185"/>
        <v>#N/A</v>
      </c>
    </row>
    <row r="1594" spans="1:10" x14ac:dyDescent="0.2">
      <c r="A1594" s="73" t="s">
        <v>101</v>
      </c>
      <c r="B1594" s="74">
        <v>45028</v>
      </c>
      <c r="C1594" s="3">
        <v>0</v>
      </c>
      <c r="D1594" s="3">
        <f t="shared" si="179"/>
        <v>51</v>
      </c>
      <c r="E1594" s="4" t="e">
        <f t="shared" si="183"/>
        <v>#N/A</v>
      </c>
      <c r="F1594" s="7">
        <f t="shared" si="180"/>
        <v>10.46163</v>
      </c>
      <c r="G1594" s="4" t="e">
        <f t="shared" si="181"/>
        <v>#N/A</v>
      </c>
      <c r="H1594" s="2" t="e">
        <f t="shared" si="182"/>
        <v>#N/A</v>
      </c>
      <c r="J1594" s="2" t="e">
        <f t="shared" si="185"/>
        <v>#N/A</v>
      </c>
    </row>
    <row r="1595" spans="1:10" x14ac:dyDescent="0.2">
      <c r="A1595" s="73" t="s">
        <v>18</v>
      </c>
      <c r="B1595" s="74">
        <v>45027</v>
      </c>
      <c r="C1595" s="3">
        <v>0</v>
      </c>
      <c r="D1595" s="3">
        <f t="shared" si="179"/>
        <v>51</v>
      </c>
      <c r="E1595" s="4" t="e">
        <f t="shared" si="183"/>
        <v>#N/A</v>
      </c>
      <c r="F1595" s="7">
        <f t="shared" si="180"/>
        <v>10.46163</v>
      </c>
      <c r="G1595" s="4" t="e">
        <f t="shared" si="181"/>
        <v>#N/A</v>
      </c>
      <c r="H1595" s="2" t="e">
        <f t="shared" si="182"/>
        <v>#N/A</v>
      </c>
      <c r="J1595" s="2" t="e">
        <f t="shared" si="185"/>
        <v>#N/A</v>
      </c>
    </row>
    <row r="1596" spans="1:10" x14ac:dyDescent="0.2">
      <c r="A1596" s="73" t="s">
        <v>17</v>
      </c>
      <c r="B1596" s="74">
        <v>45026</v>
      </c>
      <c r="C1596" s="3">
        <v>0</v>
      </c>
      <c r="D1596" s="3">
        <f t="shared" si="179"/>
        <v>51</v>
      </c>
      <c r="E1596" s="4" t="e">
        <f t="shared" si="183"/>
        <v>#N/A</v>
      </c>
      <c r="F1596" s="7">
        <f t="shared" si="180"/>
        <v>10.46163</v>
      </c>
      <c r="G1596" s="4" t="e">
        <f t="shared" si="181"/>
        <v>#N/A</v>
      </c>
      <c r="H1596" s="2" t="e">
        <f t="shared" si="182"/>
        <v>#N/A</v>
      </c>
      <c r="J1596" s="2" t="e">
        <f t="shared" si="185"/>
        <v>#N/A</v>
      </c>
    </row>
    <row r="1597" spans="1:10" x14ac:dyDescent="0.2">
      <c r="A1597" t="s">
        <v>16</v>
      </c>
      <c r="B1597" s="72">
        <v>45025</v>
      </c>
      <c r="C1597" s="3">
        <v>0</v>
      </c>
      <c r="D1597" s="3">
        <f t="shared" si="179"/>
        <v>51</v>
      </c>
      <c r="E1597" s="4" t="e">
        <f t="shared" si="183"/>
        <v>#N/A</v>
      </c>
      <c r="F1597" s="7">
        <f t="shared" si="180"/>
        <v>10.46163</v>
      </c>
      <c r="G1597" s="4" t="e">
        <f t="shared" si="181"/>
        <v>#N/A</v>
      </c>
      <c r="H1597" s="2" t="e">
        <f t="shared" si="182"/>
        <v>#N/A</v>
      </c>
      <c r="J1597" s="2" t="e">
        <f t="shared" si="185"/>
        <v>#N/A</v>
      </c>
    </row>
    <row r="1598" spans="1:10" x14ac:dyDescent="0.2">
      <c r="A1598" t="s">
        <v>15</v>
      </c>
      <c r="B1598" s="72">
        <v>45024</v>
      </c>
      <c r="C1598" s="3">
        <v>0</v>
      </c>
      <c r="D1598" s="3">
        <f t="shared" si="179"/>
        <v>51</v>
      </c>
      <c r="E1598" s="4" t="e">
        <f t="shared" si="183"/>
        <v>#N/A</v>
      </c>
      <c r="F1598" s="7">
        <f t="shared" si="180"/>
        <v>10.46163</v>
      </c>
      <c r="G1598" s="4" t="e">
        <f t="shared" si="181"/>
        <v>#N/A</v>
      </c>
      <c r="H1598" s="2" t="e">
        <f t="shared" si="182"/>
        <v>#N/A</v>
      </c>
      <c r="J1598" s="2" t="e">
        <f t="shared" si="185"/>
        <v>#N/A</v>
      </c>
    </row>
    <row r="1599" spans="1:10" x14ac:dyDescent="0.2">
      <c r="A1599" s="73" t="s">
        <v>14</v>
      </c>
      <c r="B1599" s="74">
        <v>45023</v>
      </c>
      <c r="C1599" s="3">
        <v>0</v>
      </c>
      <c r="D1599" s="3">
        <f t="shared" ref="D1599:D1662" si="186">D1598+C1599</f>
        <v>51</v>
      </c>
      <c r="E1599" s="4" t="e">
        <f t="shared" si="183"/>
        <v>#N/A</v>
      </c>
      <c r="F1599" s="7">
        <f t="shared" ref="F1599:F1662" si="187">D1599*0.20513</f>
        <v>10.46163</v>
      </c>
      <c r="G1599" s="4" t="e">
        <f t="shared" ref="G1599:G1662" si="188">F1599/235*$C$1</f>
        <v>#N/A</v>
      </c>
      <c r="H1599" s="2" t="e">
        <f t="shared" ref="H1599:H1662" si="189">E1599+G1599</f>
        <v>#N/A</v>
      </c>
      <c r="J1599" s="2" t="e">
        <f t="shared" si="185"/>
        <v>#N/A</v>
      </c>
    </row>
    <row r="1600" spans="1:10" x14ac:dyDescent="0.2">
      <c r="A1600" s="73" t="s">
        <v>13</v>
      </c>
      <c r="B1600" s="74">
        <v>45022</v>
      </c>
      <c r="C1600" s="3">
        <v>0</v>
      </c>
      <c r="D1600" s="3">
        <f t="shared" si="186"/>
        <v>51</v>
      </c>
      <c r="E1600" s="4" t="e">
        <f t="shared" ref="E1600:E1663" si="190">D1600/235*$C$1</f>
        <v>#N/A</v>
      </c>
      <c r="F1600" s="7">
        <f t="shared" si="187"/>
        <v>10.46163</v>
      </c>
      <c r="G1600" s="4" t="e">
        <f t="shared" si="188"/>
        <v>#N/A</v>
      </c>
      <c r="H1600" s="2" t="e">
        <f t="shared" si="189"/>
        <v>#N/A</v>
      </c>
      <c r="J1600" s="2" t="e">
        <f t="shared" si="185"/>
        <v>#N/A</v>
      </c>
    </row>
    <row r="1601" spans="1:10" x14ac:dyDescent="0.2">
      <c r="A1601" s="73" t="s">
        <v>101</v>
      </c>
      <c r="B1601" s="74">
        <v>45021</v>
      </c>
      <c r="C1601" s="3">
        <v>0</v>
      </c>
      <c r="D1601" s="3">
        <f t="shared" si="186"/>
        <v>51</v>
      </c>
      <c r="E1601" s="4" t="e">
        <f t="shared" si="190"/>
        <v>#N/A</v>
      </c>
      <c r="F1601" s="7">
        <f t="shared" si="187"/>
        <v>10.46163</v>
      </c>
      <c r="G1601" s="4" t="e">
        <f t="shared" si="188"/>
        <v>#N/A</v>
      </c>
      <c r="H1601" s="2" t="e">
        <f t="shared" si="189"/>
        <v>#N/A</v>
      </c>
      <c r="J1601" s="2" t="e">
        <f t="shared" si="185"/>
        <v>#N/A</v>
      </c>
    </row>
    <row r="1602" spans="1:10" x14ac:dyDescent="0.2">
      <c r="A1602" s="73" t="s">
        <v>18</v>
      </c>
      <c r="B1602" s="74">
        <v>45020</v>
      </c>
      <c r="C1602" s="3">
        <v>0</v>
      </c>
      <c r="D1602" s="3">
        <f t="shared" si="186"/>
        <v>51</v>
      </c>
      <c r="E1602" s="4" t="e">
        <f t="shared" si="190"/>
        <v>#N/A</v>
      </c>
      <c r="F1602" s="7">
        <f t="shared" si="187"/>
        <v>10.46163</v>
      </c>
      <c r="G1602" s="4" t="e">
        <f t="shared" si="188"/>
        <v>#N/A</v>
      </c>
      <c r="H1602" s="2" t="e">
        <f t="shared" si="189"/>
        <v>#N/A</v>
      </c>
      <c r="J1602" s="2" t="e">
        <f t="shared" si="185"/>
        <v>#N/A</v>
      </c>
    </row>
    <row r="1603" spans="1:10" x14ac:dyDescent="0.2">
      <c r="A1603" s="73" t="s">
        <v>17</v>
      </c>
      <c r="B1603" s="74">
        <v>45019</v>
      </c>
      <c r="C1603" s="3">
        <v>0</v>
      </c>
      <c r="D1603" s="3">
        <f t="shared" si="186"/>
        <v>51</v>
      </c>
      <c r="E1603" s="4" t="e">
        <f t="shared" si="190"/>
        <v>#N/A</v>
      </c>
      <c r="F1603" s="7">
        <f t="shared" si="187"/>
        <v>10.46163</v>
      </c>
      <c r="G1603" s="4" t="e">
        <f t="shared" si="188"/>
        <v>#N/A</v>
      </c>
      <c r="H1603" s="2" t="e">
        <f t="shared" si="189"/>
        <v>#N/A</v>
      </c>
      <c r="J1603" s="2" t="e">
        <f t="shared" si="185"/>
        <v>#N/A</v>
      </c>
    </row>
    <row r="1604" spans="1:10" x14ac:dyDescent="0.2">
      <c r="A1604" t="s">
        <v>16</v>
      </c>
      <c r="B1604" s="72">
        <v>45018</v>
      </c>
      <c r="C1604" s="3">
        <v>0</v>
      </c>
      <c r="D1604" s="3">
        <f t="shared" si="186"/>
        <v>51</v>
      </c>
      <c r="E1604" s="4" t="e">
        <f t="shared" si="190"/>
        <v>#N/A</v>
      </c>
      <c r="F1604" s="7">
        <f t="shared" si="187"/>
        <v>10.46163</v>
      </c>
      <c r="G1604" s="4" t="e">
        <f t="shared" si="188"/>
        <v>#N/A</v>
      </c>
      <c r="H1604" s="2" t="e">
        <f t="shared" si="189"/>
        <v>#N/A</v>
      </c>
      <c r="J1604" s="2" t="e">
        <f t="shared" si="185"/>
        <v>#N/A</v>
      </c>
    </row>
    <row r="1605" spans="1:10" x14ac:dyDescent="0.2">
      <c r="A1605" t="s">
        <v>15</v>
      </c>
      <c r="B1605" s="72">
        <v>45017</v>
      </c>
      <c r="C1605" s="3">
        <v>0</v>
      </c>
      <c r="D1605" s="3">
        <f t="shared" si="186"/>
        <v>51</v>
      </c>
      <c r="E1605" s="4" t="e">
        <f t="shared" si="190"/>
        <v>#N/A</v>
      </c>
      <c r="F1605" s="7">
        <f t="shared" si="187"/>
        <v>10.46163</v>
      </c>
      <c r="G1605" s="4" t="e">
        <f t="shared" si="188"/>
        <v>#N/A</v>
      </c>
      <c r="H1605" s="2" t="e">
        <f t="shared" si="189"/>
        <v>#N/A</v>
      </c>
      <c r="J1605" s="2" t="e">
        <f t="shared" si="185"/>
        <v>#N/A</v>
      </c>
    </row>
    <row r="1606" spans="1:10" x14ac:dyDescent="0.2">
      <c r="A1606" t="s">
        <v>14</v>
      </c>
      <c r="B1606" s="72">
        <v>45016</v>
      </c>
      <c r="C1606" s="3">
        <v>1</v>
      </c>
      <c r="D1606" s="3">
        <f t="shared" si="186"/>
        <v>52</v>
      </c>
      <c r="E1606" s="4" t="e">
        <f t="shared" si="190"/>
        <v>#N/A</v>
      </c>
      <c r="F1606" s="7">
        <f t="shared" si="187"/>
        <v>10.66676</v>
      </c>
      <c r="G1606" s="4" t="e">
        <f t="shared" si="188"/>
        <v>#N/A</v>
      </c>
      <c r="H1606" s="2" t="e">
        <f t="shared" si="189"/>
        <v>#N/A</v>
      </c>
      <c r="I1606" s="2" t="e">
        <f>$C$1/12*4.5</f>
        <v>#N/A</v>
      </c>
      <c r="J1606" s="2" t="e">
        <f>H1606-$I$1606</f>
        <v>#N/A</v>
      </c>
    </row>
    <row r="1607" spans="1:10" x14ac:dyDescent="0.2">
      <c r="A1607" t="s">
        <v>13</v>
      </c>
      <c r="B1607" s="72">
        <v>45015</v>
      </c>
      <c r="C1607" s="3">
        <v>1</v>
      </c>
      <c r="D1607" s="3">
        <f t="shared" si="186"/>
        <v>53</v>
      </c>
      <c r="E1607" s="4" t="e">
        <f t="shared" si="190"/>
        <v>#N/A</v>
      </c>
      <c r="F1607" s="7">
        <f t="shared" si="187"/>
        <v>10.87189</v>
      </c>
      <c r="G1607" s="4" t="e">
        <f t="shared" si="188"/>
        <v>#N/A</v>
      </c>
      <c r="H1607" s="2" t="e">
        <f t="shared" si="189"/>
        <v>#N/A</v>
      </c>
      <c r="J1607" s="2" t="e">
        <f t="shared" ref="J1607:J1636" si="191">H1607-$I$1606</f>
        <v>#N/A</v>
      </c>
    </row>
    <row r="1608" spans="1:10" x14ac:dyDescent="0.2">
      <c r="A1608" t="s">
        <v>101</v>
      </c>
      <c r="B1608" s="72">
        <v>45014</v>
      </c>
      <c r="C1608" s="3">
        <v>1</v>
      </c>
      <c r="D1608" s="3">
        <f t="shared" si="186"/>
        <v>54</v>
      </c>
      <c r="E1608" s="4" t="e">
        <f t="shared" si="190"/>
        <v>#N/A</v>
      </c>
      <c r="F1608" s="7">
        <f t="shared" si="187"/>
        <v>11.077020000000001</v>
      </c>
      <c r="G1608" s="4" t="e">
        <f t="shared" si="188"/>
        <v>#N/A</v>
      </c>
      <c r="H1608" s="2" t="e">
        <f t="shared" si="189"/>
        <v>#N/A</v>
      </c>
      <c r="J1608" s="2" t="e">
        <f t="shared" si="191"/>
        <v>#N/A</v>
      </c>
    </row>
    <row r="1609" spans="1:10" x14ac:dyDescent="0.2">
      <c r="A1609" t="s">
        <v>18</v>
      </c>
      <c r="B1609" s="72">
        <v>45013</v>
      </c>
      <c r="C1609" s="3">
        <v>1</v>
      </c>
      <c r="D1609" s="3">
        <f t="shared" si="186"/>
        <v>55</v>
      </c>
      <c r="E1609" s="4" t="e">
        <f t="shared" si="190"/>
        <v>#N/A</v>
      </c>
      <c r="F1609" s="7">
        <f t="shared" si="187"/>
        <v>11.28215</v>
      </c>
      <c r="G1609" s="4" t="e">
        <f t="shared" si="188"/>
        <v>#N/A</v>
      </c>
      <c r="H1609" s="2" t="e">
        <f t="shared" si="189"/>
        <v>#N/A</v>
      </c>
      <c r="J1609" s="2" t="e">
        <f t="shared" si="191"/>
        <v>#N/A</v>
      </c>
    </row>
    <row r="1610" spans="1:10" x14ac:dyDescent="0.2">
      <c r="A1610" t="s">
        <v>17</v>
      </c>
      <c r="B1610" s="72">
        <v>45012</v>
      </c>
      <c r="C1610" s="3">
        <v>1</v>
      </c>
      <c r="D1610" s="3">
        <f t="shared" si="186"/>
        <v>56</v>
      </c>
      <c r="E1610" s="4" t="e">
        <f t="shared" si="190"/>
        <v>#N/A</v>
      </c>
      <c r="F1610" s="7">
        <f t="shared" si="187"/>
        <v>11.48728</v>
      </c>
      <c r="G1610" s="4" t="e">
        <f t="shared" si="188"/>
        <v>#N/A</v>
      </c>
      <c r="H1610" s="2" t="e">
        <f t="shared" si="189"/>
        <v>#N/A</v>
      </c>
      <c r="J1610" s="2" t="e">
        <f t="shared" si="191"/>
        <v>#N/A</v>
      </c>
    </row>
    <row r="1611" spans="1:10" x14ac:dyDescent="0.2">
      <c r="A1611" t="s">
        <v>16</v>
      </c>
      <c r="B1611" s="72">
        <v>45011</v>
      </c>
      <c r="C1611" s="3">
        <v>0</v>
      </c>
      <c r="D1611" s="3">
        <f t="shared" si="186"/>
        <v>56</v>
      </c>
      <c r="E1611" s="4" t="e">
        <f t="shared" si="190"/>
        <v>#N/A</v>
      </c>
      <c r="F1611" s="7">
        <f t="shared" si="187"/>
        <v>11.48728</v>
      </c>
      <c r="G1611" s="4" t="e">
        <f t="shared" si="188"/>
        <v>#N/A</v>
      </c>
      <c r="H1611" s="2" t="e">
        <f t="shared" si="189"/>
        <v>#N/A</v>
      </c>
      <c r="J1611" s="2" t="e">
        <f t="shared" si="191"/>
        <v>#N/A</v>
      </c>
    </row>
    <row r="1612" spans="1:10" x14ac:dyDescent="0.2">
      <c r="A1612" t="s">
        <v>15</v>
      </c>
      <c r="B1612" s="72">
        <v>45010</v>
      </c>
      <c r="C1612" s="3">
        <v>0</v>
      </c>
      <c r="D1612" s="3">
        <f t="shared" si="186"/>
        <v>56</v>
      </c>
      <c r="E1612" s="4" t="e">
        <f t="shared" si="190"/>
        <v>#N/A</v>
      </c>
      <c r="F1612" s="7">
        <f t="shared" si="187"/>
        <v>11.48728</v>
      </c>
      <c r="G1612" s="4" t="e">
        <f t="shared" si="188"/>
        <v>#N/A</v>
      </c>
      <c r="H1612" s="2" t="e">
        <f t="shared" si="189"/>
        <v>#N/A</v>
      </c>
      <c r="J1612" s="2" t="e">
        <f t="shared" si="191"/>
        <v>#N/A</v>
      </c>
    </row>
    <row r="1613" spans="1:10" x14ac:dyDescent="0.2">
      <c r="A1613" t="s">
        <v>14</v>
      </c>
      <c r="B1613" s="72">
        <v>45009</v>
      </c>
      <c r="C1613" s="3">
        <v>1</v>
      </c>
      <c r="D1613" s="3">
        <f t="shared" si="186"/>
        <v>57</v>
      </c>
      <c r="E1613" s="4" t="e">
        <f t="shared" si="190"/>
        <v>#N/A</v>
      </c>
      <c r="F1613" s="7">
        <f t="shared" si="187"/>
        <v>11.692410000000001</v>
      </c>
      <c r="G1613" s="4" t="e">
        <f t="shared" si="188"/>
        <v>#N/A</v>
      </c>
      <c r="H1613" s="2" t="e">
        <f t="shared" si="189"/>
        <v>#N/A</v>
      </c>
      <c r="J1613" s="2" t="e">
        <f t="shared" si="191"/>
        <v>#N/A</v>
      </c>
    </row>
    <row r="1614" spans="1:10" x14ac:dyDescent="0.2">
      <c r="A1614" t="s">
        <v>13</v>
      </c>
      <c r="B1614" s="72">
        <v>45008</v>
      </c>
      <c r="C1614" s="3">
        <v>1</v>
      </c>
      <c r="D1614" s="3">
        <f t="shared" si="186"/>
        <v>58</v>
      </c>
      <c r="E1614" s="4" t="e">
        <f t="shared" si="190"/>
        <v>#N/A</v>
      </c>
      <c r="F1614" s="7">
        <f t="shared" si="187"/>
        <v>11.897540000000001</v>
      </c>
      <c r="G1614" s="4" t="e">
        <f t="shared" si="188"/>
        <v>#N/A</v>
      </c>
      <c r="H1614" s="2" t="e">
        <f t="shared" si="189"/>
        <v>#N/A</v>
      </c>
      <c r="J1614" s="2" t="e">
        <f t="shared" si="191"/>
        <v>#N/A</v>
      </c>
    </row>
    <row r="1615" spans="1:10" x14ac:dyDescent="0.2">
      <c r="A1615" t="s">
        <v>101</v>
      </c>
      <c r="B1615" s="72">
        <v>45007</v>
      </c>
      <c r="C1615" s="3">
        <v>1</v>
      </c>
      <c r="D1615" s="3">
        <f t="shared" si="186"/>
        <v>59</v>
      </c>
      <c r="E1615" s="4" t="e">
        <f t="shared" si="190"/>
        <v>#N/A</v>
      </c>
      <c r="F1615" s="7">
        <f t="shared" si="187"/>
        <v>12.10267</v>
      </c>
      <c r="G1615" s="4" t="e">
        <f t="shared" si="188"/>
        <v>#N/A</v>
      </c>
      <c r="H1615" s="2" t="e">
        <f t="shared" si="189"/>
        <v>#N/A</v>
      </c>
      <c r="J1615" s="2" t="e">
        <f t="shared" si="191"/>
        <v>#N/A</v>
      </c>
    </row>
    <row r="1616" spans="1:10" x14ac:dyDescent="0.2">
      <c r="A1616" t="s">
        <v>18</v>
      </c>
      <c r="B1616" s="72">
        <v>45006</v>
      </c>
      <c r="C1616" s="3">
        <v>1</v>
      </c>
      <c r="D1616" s="3">
        <f t="shared" si="186"/>
        <v>60</v>
      </c>
      <c r="E1616" s="4" t="e">
        <f t="shared" si="190"/>
        <v>#N/A</v>
      </c>
      <c r="F1616" s="7">
        <f t="shared" si="187"/>
        <v>12.3078</v>
      </c>
      <c r="G1616" s="4" t="e">
        <f t="shared" si="188"/>
        <v>#N/A</v>
      </c>
      <c r="H1616" s="2" t="e">
        <f t="shared" si="189"/>
        <v>#N/A</v>
      </c>
      <c r="J1616" s="2" t="e">
        <f t="shared" si="191"/>
        <v>#N/A</v>
      </c>
    </row>
    <row r="1617" spans="1:10" x14ac:dyDescent="0.2">
      <c r="A1617" t="s">
        <v>17</v>
      </c>
      <c r="B1617" s="72">
        <v>45005</v>
      </c>
      <c r="C1617" s="3">
        <v>1</v>
      </c>
      <c r="D1617" s="3">
        <f t="shared" si="186"/>
        <v>61</v>
      </c>
      <c r="E1617" s="4" t="e">
        <f t="shared" si="190"/>
        <v>#N/A</v>
      </c>
      <c r="F1617" s="7">
        <f t="shared" si="187"/>
        <v>12.512930000000001</v>
      </c>
      <c r="G1617" s="4" t="e">
        <f t="shared" si="188"/>
        <v>#N/A</v>
      </c>
      <c r="H1617" s="2" t="e">
        <f t="shared" si="189"/>
        <v>#N/A</v>
      </c>
      <c r="J1617" s="2" t="e">
        <f t="shared" si="191"/>
        <v>#N/A</v>
      </c>
    </row>
    <row r="1618" spans="1:10" x14ac:dyDescent="0.2">
      <c r="A1618" t="s">
        <v>16</v>
      </c>
      <c r="B1618" s="72">
        <v>45004</v>
      </c>
      <c r="C1618" s="3">
        <v>0</v>
      </c>
      <c r="D1618" s="3">
        <f t="shared" si="186"/>
        <v>61</v>
      </c>
      <c r="E1618" s="4" t="e">
        <f t="shared" si="190"/>
        <v>#N/A</v>
      </c>
      <c r="F1618" s="7">
        <f t="shared" si="187"/>
        <v>12.512930000000001</v>
      </c>
      <c r="G1618" s="4" t="e">
        <f t="shared" si="188"/>
        <v>#N/A</v>
      </c>
      <c r="H1618" s="2" t="e">
        <f t="shared" si="189"/>
        <v>#N/A</v>
      </c>
      <c r="J1618" s="2" t="e">
        <f t="shared" si="191"/>
        <v>#N/A</v>
      </c>
    </row>
    <row r="1619" spans="1:10" x14ac:dyDescent="0.2">
      <c r="A1619" t="s">
        <v>15</v>
      </c>
      <c r="B1619" s="72">
        <v>45003</v>
      </c>
      <c r="C1619" s="3">
        <v>0</v>
      </c>
      <c r="D1619" s="3">
        <f t="shared" si="186"/>
        <v>61</v>
      </c>
      <c r="E1619" s="4" t="e">
        <f t="shared" si="190"/>
        <v>#N/A</v>
      </c>
      <c r="F1619" s="7">
        <f t="shared" si="187"/>
        <v>12.512930000000001</v>
      </c>
      <c r="G1619" s="4" t="e">
        <f t="shared" si="188"/>
        <v>#N/A</v>
      </c>
      <c r="H1619" s="2" t="e">
        <f t="shared" si="189"/>
        <v>#N/A</v>
      </c>
      <c r="J1619" s="2" t="e">
        <f t="shared" si="191"/>
        <v>#N/A</v>
      </c>
    </row>
    <row r="1620" spans="1:10" x14ac:dyDescent="0.2">
      <c r="A1620" t="s">
        <v>14</v>
      </c>
      <c r="B1620" s="72">
        <v>45002</v>
      </c>
      <c r="C1620" s="3">
        <v>1</v>
      </c>
      <c r="D1620" s="3">
        <f t="shared" si="186"/>
        <v>62</v>
      </c>
      <c r="E1620" s="4" t="e">
        <f t="shared" si="190"/>
        <v>#N/A</v>
      </c>
      <c r="F1620" s="7">
        <f t="shared" si="187"/>
        <v>12.718060000000001</v>
      </c>
      <c r="G1620" s="4" t="e">
        <f t="shared" si="188"/>
        <v>#N/A</v>
      </c>
      <c r="H1620" s="2" t="e">
        <f t="shared" si="189"/>
        <v>#N/A</v>
      </c>
      <c r="J1620" s="2" t="e">
        <f t="shared" si="191"/>
        <v>#N/A</v>
      </c>
    </row>
    <row r="1621" spans="1:10" x14ac:dyDescent="0.2">
      <c r="A1621" t="s">
        <v>13</v>
      </c>
      <c r="B1621" s="72">
        <v>45001</v>
      </c>
      <c r="C1621" s="3">
        <v>1</v>
      </c>
      <c r="D1621" s="3">
        <f t="shared" si="186"/>
        <v>63</v>
      </c>
      <c r="E1621" s="4" t="e">
        <f t="shared" si="190"/>
        <v>#N/A</v>
      </c>
      <c r="F1621" s="7">
        <f t="shared" si="187"/>
        <v>12.92319</v>
      </c>
      <c r="G1621" s="4" t="e">
        <f t="shared" si="188"/>
        <v>#N/A</v>
      </c>
      <c r="H1621" s="2" t="e">
        <f t="shared" si="189"/>
        <v>#N/A</v>
      </c>
      <c r="J1621" s="2" t="e">
        <f t="shared" si="191"/>
        <v>#N/A</v>
      </c>
    </row>
    <row r="1622" spans="1:10" x14ac:dyDescent="0.2">
      <c r="A1622" t="s">
        <v>101</v>
      </c>
      <c r="B1622" s="72">
        <v>45000</v>
      </c>
      <c r="C1622" s="3">
        <v>1</v>
      </c>
      <c r="D1622" s="3">
        <f t="shared" si="186"/>
        <v>64</v>
      </c>
      <c r="E1622" s="4" t="e">
        <f t="shared" si="190"/>
        <v>#N/A</v>
      </c>
      <c r="F1622" s="7">
        <f t="shared" si="187"/>
        <v>13.12832</v>
      </c>
      <c r="G1622" s="4" t="e">
        <f t="shared" si="188"/>
        <v>#N/A</v>
      </c>
      <c r="H1622" s="2" t="e">
        <f t="shared" si="189"/>
        <v>#N/A</v>
      </c>
      <c r="J1622" s="2" t="e">
        <f t="shared" si="191"/>
        <v>#N/A</v>
      </c>
    </row>
    <row r="1623" spans="1:10" x14ac:dyDescent="0.2">
      <c r="A1623" t="s">
        <v>18</v>
      </c>
      <c r="B1623" s="72">
        <v>44999</v>
      </c>
      <c r="C1623" s="3">
        <v>1</v>
      </c>
      <c r="D1623" s="3">
        <f t="shared" si="186"/>
        <v>65</v>
      </c>
      <c r="E1623" s="4" t="e">
        <f t="shared" si="190"/>
        <v>#N/A</v>
      </c>
      <c r="F1623" s="7">
        <f t="shared" si="187"/>
        <v>13.333450000000001</v>
      </c>
      <c r="G1623" s="4" t="e">
        <f t="shared" si="188"/>
        <v>#N/A</v>
      </c>
      <c r="H1623" s="2" t="e">
        <f t="shared" si="189"/>
        <v>#N/A</v>
      </c>
      <c r="J1623" s="2" t="e">
        <f t="shared" si="191"/>
        <v>#N/A</v>
      </c>
    </row>
    <row r="1624" spans="1:10" x14ac:dyDescent="0.2">
      <c r="A1624" t="s">
        <v>17</v>
      </c>
      <c r="B1624" s="72">
        <v>44998</v>
      </c>
      <c r="C1624" s="3">
        <v>1</v>
      </c>
      <c r="D1624" s="3">
        <f t="shared" si="186"/>
        <v>66</v>
      </c>
      <c r="E1624" s="4" t="e">
        <f t="shared" si="190"/>
        <v>#N/A</v>
      </c>
      <c r="F1624" s="7">
        <f t="shared" si="187"/>
        <v>13.53858</v>
      </c>
      <c r="G1624" s="4" t="e">
        <f t="shared" si="188"/>
        <v>#N/A</v>
      </c>
      <c r="H1624" s="2" t="e">
        <f t="shared" si="189"/>
        <v>#N/A</v>
      </c>
      <c r="J1624" s="2" t="e">
        <f t="shared" si="191"/>
        <v>#N/A</v>
      </c>
    </row>
    <row r="1625" spans="1:10" x14ac:dyDescent="0.2">
      <c r="A1625" t="s">
        <v>16</v>
      </c>
      <c r="B1625" s="72">
        <v>44997</v>
      </c>
      <c r="C1625" s="3">
        <v>0</v>
      </c>
      <c r="D1625" s="3">
        <f t="shared" si="186"/>
        <v>66</v>
      </c>
      <c r="E1625" s="4" t="e">
        <f t="shared" si="190"/>
        <v>#N/A</v>
      </c>
      <c r="F1625" s="7">
        <f t="shared" si="187"/>
        <v>13.53858</v>
      </c>
      <c r="G1625" s="4" t="e">
        <f t="shared" si="188"/>
        <v>#N/A</v>
      </c>
      <c r="H1625" s="2" t="e">
        <f t="shared" si="189"/>
        <v>#N/A</v>
      </c>
      <c r="J1625" s="2" t="e">
        <f t="shared" si="191"/>
        <v>#N/A</v>
      </c>
    </row>
    <row r="1626" spans="1:10" x14ac:dyDescent="0.2">
      <c r="A1626" t="s">
        <v>15</v>
      </c>
      <c r="B1626" s="72">
        <v>44996</v>
      </c>
      <c r="C1626" s="3">
        <v>0</v>
      </c>
      <c r="D1626" s="3">
        <f t="shared" si="186"/>
        <v>66</v>
      </c>
      <c r="E1626" s="4" t="e">
        <f t="shared" si="190"/>
        <v>#N/A</v>
      </c>
      <c r="F1626" s="7">
        <f t="shared" si="187"/>
        <v>13.53858</v>
      </c>
      <c r="G1626" s="4" t="e">
        <f t="shared" si="188"/>
        <v>#N/A</v>
      </c>
      <c r="H1626" s="2" t="e">
        <f t="shared" si="189"/>
        <v>#N/A</v>
      </c>
      <c r="J1626" s="2" t="e">
        <f t="shared" si="191"/>
        <v>#N/A</v>
      </c>
    </row>
    <row r="1627" spans="1:10" x14ac:dyDescent="0.2">
      <c r="A1627" t="s">
        <v>14</v>
      </c>
      <c r="B1627" s="72">
        <v>44995</v>
      </c>
      <c r="C1627" s="3">
        <v>1</v>
      </c>
      <c r="D1627" s="3">
        <f t="shared" si="186"/>
        <v>67</v>
      </c>
      <c r="E1627" s="4" t="e">
        <f t="shared" si="190"/>
        <v>#N/A</v>
      </c>
      <c r="F1627" s="7">
        <f t="shared" si="187"/>
        <v>13.74371</v>
      </c>
      <c r="G1627" s="4" t="e">
        <f t="shared" si="188"/>
        <v>#N/A</v>
      </c>
      <c r="H1627" s="2" t="e">
        <f t="shared" si="189"/>
        <v>#N/A</v>
      </c>
      <c r="J1627" s="2" t="e">
        <f t="shared" si="191"/>
        <v>#N/A</v>
      </c>
    </row>
    <row r="1628" spans="1:10" x14ac:dyDescent="0.2">
      <c r="A1628" t="s">
        <v>13</v>
      </c>
      <c r="B1628" s="72">
        <v>44994</v>
      </c>
      <c r="C1628" s="3">
        <v>1</v>
      </c>
      <c r="D1628" s="3">
        <f t="shared" si="186"/>
        <v>68</v>
      </c>
      <c r="E1628" s="4" t="e">
        <f t="shared" si="190"/>
        <v>#N/A</v>
      </c>
      <c r="F1628" s="7">
        <f t="shared" si="187"/>
        <v>13.948840000000001</v>
      </c>
      <c r="G1628" s="4" t="e">
        <f t="shared" si="188"/>
        <v>#N/A</v>
      </c>
      <c r="H1628" s="2" t="e">
        <f t="shared" si="189"/>
        <v>#N/A</v>
      </c>
      <c r="J1628" s="2" t="e">
        <f t="shared" si="191"/>
        <v>#N/A</v>
      </c>
    </row>
    <row r="1629" spans="1:10" x14ac:dyDescent="0.2">
      <c r="A1629" t="s">
        <v>101</v>
      </c>
      <c r="B1629" s="72">
        <v>44993</v>
      </c>
      <c r="C1629" s="3">
        <v>1</v>
      </c>
      <c r="D1629" s="3">
        <f t="shared" si="186"/>
        <v>69</v>
      </c>
      <c r="E1629" s="4" t="e">
        <f t="shared" si="190"/>
        <v>#N/A</v>
      </c>
      <c r="F1629" s="7">
        <f t="shared" si="187"/>
        <v>14.153970000000001</v>
      </c>
      <c r="G1629" s="4" t="e">
        <f t="shared" si="188"/>
        <v>#N/A</v>
      </c>
      <c r="H1629" s="2" t="e">
        <f t="shared" si="189"/>
        <v>#N/A</v>
      </c>
      <c r="J1629" s="2" t="e">
        <f t="shared" si="191"/>
        <v>#N/A</v>
      </c>
    </row>
    <row r="1630" spans="1:10" x14ac:dyDescent="0.2">
      <c r="A1630" t="s">
        <v>18</v>
      </c>
      <c r="B1630" s="72">
        <v>44992</v>
      </c>
      <c r="C1630" s="3">
        <v>1</v>
      </c>
      <c r="D1630" s="3">
        <f t="shared" si="186"/>
        <v>70</v>
      </c>
      <c r="E1630" s="4" t="e">
        <f t="shared" si="190"/>
        <v>#N/A</v>
      </c>
      <c r="F1630" s="7">
        <f t="shared" si="187"/>
        <v>14.3591</v>
      </c>
      <c r="G1630" s="4" t="e">
        <f t="shared" si="188"/>
        <v>#N/A</v>
      </c>
      <c r="H1630" s="2" t="e">
        <f t="shared" si="189"/>
        <v>#N/A</v>
      </c>
      <c r="J1630" s="2" t="e">
        <f t="shared" si="191"/>
        <v>#N/A</v>
      </c>
    </row>
    <row r="1631" spans="1:10" x14ac:dyDescent="0.2">
      <c r="A1631" t="s">
        <v>17</v>
      </c>
      <c r="B1631" s="72">
        <v>44991</v>
      </c>
      <c r="C1631" s="3">
        <v>1</v>
      </c>
      <c r="D1631" s="3">
        <f t="shared" si="186"/>
        <v>71</v>
      </c>
      <c r="E1631" s="4" t="e">
        <f t="shared" si="190"/>
        <v>#N/A</v>
      </c>
      <c r="F1631" s="7">
        <f t="shared" si="187"/>
        <v>14.56423</v>
      </c>
      <c r="G1631" s="4" t="e">
        <f t="shared" si="188"/>
        <v>#N/A</v>
      </c>
      <c r="H1631" s="2" t="e">
        <f t="shared" si="189"/>
        <v>#N/A</v>
      </c>
      <c r="J1631" s="2" t="e">
        <f t="shared" si="191"/>
        <v>#N/A</v>
      </c>
    </row>
    <row r="1632" spans="1:10" x14ac:dyDescent="0.2">
      <c r="A1632" t="s">
        <v>16</v>
      </c>
      <c r="B1632" s="72">
        <v>44990</v>
      </c>
      <c r="C1632" s="3">
        <v>0</v>
      </c>
      <c r="D1632" s="3">
        <f t="shared" si="186"/>
        <v>71</v>
      </c>
      <c r="E1632" s="4" t="e">
        <f t="shared" si="190"/>
        <v>#N/A</v>
      </c>
      <c r="F1632" s="7">
        <f t="shared" si="187"/>
        <v>14.56423</v>
      </c>
      <c r="G1632" s="4" t="e">
        <f t="shared" si="188"/>
        <v>#N/A</v>
      </c>
      <c r="H1632" s="2" t="e">
        <f t="shared" si="189"/>
        <v>#N/A</v>
      </c>
      <c r="J1632" s="2" t="e">
        <f t="shared" si="191"/>
        <v>#N/A</v>
      </c>
    </row>
    <row r="1633" spans="1:10" x14ac:dyDescent="0.2">
      <c r="A1633" t="s">
        <v>15</v>
      </c>
      <c r="B1633" s="72">
        <v>44989</v>
      </c>
      <c r="C1633" s="3">
        <v>0</v>
      </c>
      <c r="D1633" s="3">
        <f t="shared" si="186"/>
        <v>71</v>
      </c>
      <c r="E1633" s="4" t="e">
        <f t="shared" si="190"/>
        <v>#N/A</v>
      </c>
      <c r="F1633" s="7">
        <f t="shared" si="187"/>
        <v>14.56423</v>
      </c>
      <c r="G1633" s="4" t="e">
        <f t="shared" si="188"/>
        <v>#N/A</v>
      </c>
      <c r="H1633" s="2" t="e">
        <f t="shared" si="189"/>
        <v>#N/A</v>
      </c>
      <c r="J1633" s="2" t="e">
        <f t="shared" si="191"/>
        <v>#N/A</v>
      </c>
    </row>
    <row r="1634" spans="1:10" x14ac:dyDescent="0.2">
      <c r="A1634" t="s">
        <v>14</v>
      </c>
      <c r="B1634" s="72">
        <v>44988</v>
      </c>
      <c r="C1634" s="3">
        <v>1</v>
      </c>
      <c r="D1634" s="3">
        <f t="shared" si="186"/>
        <v>72</v>
      </c>
      <c r="E1634" s="4" t="e">
        <f t="shared" si="190"/>
        <v>#N/A</v>
      </c>
      <c r="F1634" s="7">
        <f t="shared" si="187"/>
        <v>14.769360000000001</v>
      </c>
      <c r="G1634" s="4" t="e">
        <f t="shared" si="188"/>
        <v>#N/A</v>
      </c>
      <c r="H1634" s="2" t="e">
        <f t="shared" si="189"/>
        <v>#N/A</v>
      </c>
      <c r="J1634" s="2" t="e">
        <f t="shared" si="191"/>
        <v>#N/A</v>
      </c>
    </row>
    <row r="1635" spans="1:10" x14ac:dyDescent="0.2">
      <c r="A1635" t="s">
        <v>13</v>
      </c>
      <c r="B1635" s="72">
        <v>44987</v>
      </c>
      <c r="C1635" s="3">
        <v>1</v>
      </c>
      <c r="D1635" s="3">
        <f t="shared" si="186"/>
        <v>73</v>
      </c>
      <c r="E1635" s="4" t="e">
        <f t="shared" si="190"/>
        <v>#N/A</v>
      </c>
      <c r="F1635" s="7">
        <f t="shared" si="187"/>
        <v>14.974490000000001</v>
      </c>
      <c r="G1635" s="4" t="e">
        <f t="shared" si="188"/>
        <v>#N/A</v>
      </c>
      <c r="H1635" s="2" t="e">
        <f t="shared" si="189"/>
        <v>#N/A</v>
      </c>
      <c r="J1635" s="2" t="e">
        <f t="shared" si="191"/>
        <v>#N/A</v>
      </c>
    </row>
    <row r="1636" spans="1:10" x14ac:dyDescent="0.2">
      <c r="A1636" t="s">
        <v>101</v>
      </c>
      <c r="B1636" s="72">
        <v>44986</v>
      </c>
      <c r="C1636" s="3">
        <v>1</v>
      </c>
      <c r="D1636" s="3">
        <f t="shared" si="186"/>
        <v>74</v>
      </c>
      <c r="E1636" s="4" t="e">
        <f t="shared" si="190"/>
        <v>#N/A</v>
      </c>
      <c r="F1636" s="7">
        <f t="shared" si="187"/>
        <v>15.17962</v>
      </c>
      <c r="G1636" s="4" t="e">
        <f t="shared" si="188"/>
        <v>#N/A</v>
      </c>
      <c r="H1636" s="2" t="e">
        <f t="shared" si="189"/>
        <v>#N/A</v>
      </c>
      <c r="J1636" s="2" t="e">
        <f t="shared" si="191"/>
        <v>#N/A</v>
      </c>
    </row>
    <row r="1637" spans="1:10" x14ac:dyDescent="0.2">
      <c r="A1637" t="s">
        <v>18</v>
      </c>
      <c r="B1637" s="72">
        <v>44985</v>
      </c>
      <c r="C1637" s="3">
        <v>1</v>
      </c>
      <c r="D1637" s="3">
        <f t="shared" si="186"/>
        <v>75</v>
      </c>
      <c r="E1637" s="4" t="e">
        <f t="shared" si="190"/>
        <v>#N/A</v>
      </c>
      <c r="F1637" s="7">
        <f t="shared" si="187"/>
        <v>15.38475</v>
      </c>
      <c r="G1637" s="4" t="e">
        <f t="shared" si="188"/>
        <v>#N/A</v>
      </c>
      <c r="H1637" s="2" t="e">
        <f t="shared" si="189"/>
        <v>#N/A</v>
      </c>
      <c r="I1637" s="2" t="e">
        <f>$C$1/12*5.5</f>
        <v>#N/A</v>
      </c>
      <c r="J1637" s="2" t="e">
        <f>H1637-$I$1637</f>
        <v>#N/A</v>
      </c>
    </row>
    <row r="1638" spans="1:10" x14ac:dyDescent="0.2">
      <c r="A1638" t="s">
        <v>17</v>
      </c>
      <c r="B1638" s="72">
        <v>44984</v>
      </c>
      <c r="C1638" s="3">
        <v>1</v>
      </c>
      <c r="D1638" s="3">
        <f t="shared" si="186"/>
        <v>76</v>
      </c>
      <c r="E1638" s="4" t="e">
        <f t="shared" si="190"/>
        <v>#N/A</v>
      </c>
      <c r="F1638" s="7">
        <f t="shared" si="187"/>
        <v>15.589880000000001</v>
      </c>
      <c r="G1638" s="4" t="e">
        <f t="shared" si="188"/>
        <v>#N/A</v>
      </c>
      <c r="H1638" s="2" t="e">
        <f t="shared" si="189"/>
        <v>#N/A</v>
      </c>
      <c r="J1638" s="2" t="e">
        <f t="shared" ref="J1638:J1664" si="192">H1638-$I$1637</f>
        <v>#N/A</v>
      </c>
    </row>
    <row r="1639" spans="1:10" x14ac:dyDescent="0.2">
      <c r="A1639" t="s">
        <v>16</v>
      </c>
      <c r="B1639" s="72">
        <v>44983</v>
      </c>
      <c r="C1639" s="3">
        <v>0</v>
      </c>
      <c r="D1639" s="3">
        <f t="shared" si="186"/>
        <v>76</v>
      </c>
      <c r="E1639" s="4" t="e">
        <f t="shared" si="190"/>
        <v>#N/A</v>
      </c>
      <c r="F1639" s="7">
        <f t="shared" si="187"/>
        <v>15.589880000000001</v>
      </c>
      <c r="G1639" s="4" t="e">
        <f t="shared" si="188"/>
        <v>#N/A</v>
      </c>
      <c r="H1639" s="2" t="e">
        <f t="shared" si="189"/>
        <v>#N/A</v>
      </c>
      <c r="J1639" s="2" t="e">
        <f t="shared" si="192"/>
        <v>#N/A</v>
      </c>
    </row>
    <row r="1640" spans="1:10" x14ac:dyDescent="0.2">
      <c r="A1640" t="s">
        <v>15</v>
      </c>
      <c r="B1640" s="72">
        <v>44982</v>
      </c>
      <c r="C1640" s="3">
        <v>0</v>
      </c>
      <c r="D1640" s="3">
        <f t="shared" si="186"/>
        <v>76</v>
      </c>
      <c r="E1640" s="4" t="e">
        <f t="shared" si="190"/>
        <v>#N/A</v>
      </c>
      <c r="F1640" s="7">
        <f t="shared" si="187"/>
        <v>15.589880000000001</v>
      </c>
      <c r="G1640" s="4" t="e">
        <f t="shared" si="188"/>
        <v>#N/A</v>
      </c>
      <c r="H1640" s="2" t="e">
        <f t="shared" si="189"/>
        <v>#N/A</v>
      </c>
      <c r="J1640" s="2" t="e">
        <f t="shared" si="192"/>
        <v>#N/A</v>
      </c>
    </row>
    <row r="1641" spans="1:10" x14ac:dyDescent="0.2">
      <c r="A1641" t="s">
        <v>14</v>
      </c>
      <c r="B1641" s="72">
        <v>44981</v>
      </c>
      <c r="C1641" s="3">
        <v>1</v>
      </c>
      <c r="D1641" s="3">
        <f t="shared" si="186"/>
        <v>77</v>
      </c>
      <c r="E1641" s="4" t="e">
        <f t="shared" si="190"/>
        <v>#N/A</v>
      </c>
      <c r="F1641" s="7">
        <f t="shared" si="187"/>
        <v>15.795010000000001</v>
      </c>
      <c r="G1641" s="4" t="e">
        <f t="shared" si="188"/>
        <v>#N/A</v>
      </c>
      <c r="H1641" s="2" t="e">
        <f t="shared" si="189"/>
        <v>#N/A</v>
      </c>
      <c r="J1641" s="2" t="e">
        <f t="shared" si="192"/>
        <v>#N/A</v>
      </c>
    </row>
    <row r="1642" spans="1:10" x14ac:dyDescent="0.2">
      <c r="A1642" t="s">
        <v>13</v>
      </c>
      <c r="B1642" s="72">
        <v>44980</v>
      </c>
      <c r="C1642" s="3">
        <v>1</v>
      </c>
      <c r="D1642" s="3">
        <f t="shared" si="186"/>
        <v>78</v>
      </c>
      <c r="E1642" s="4" t="e">
        <f t="shared" si="190"/>
        <v>#N/A</v>
      </c>
      <c r="F1642" s="7">
        <f t="shared" si="187"/>
        <v>16.000140000000002</v>
      </c>
      <c r="G1642" s="4" t="e">
        <f t="shared" si="188"/>
        <v>#N/A</v>
      </c>
      <c r="H1642" s="2" t="e">
        <f t="shared" si="189"/>
        <v>#N/A</v>
      </c>
      <c r="J1642" s="2" t="e">
        <f t="shared" si="192"/>
        <v>#N/A</v>
      </c>
    </row>
    <row r="1643" spans="1:10" x14ac:dyDescent="0.2">
      <c r="A1643" t="s">
        <v>101</v>
      </c>
      <c r="B1643" s="72">
        <v>44979</v>
      </c>
      <c r="C1643" s="3">
        <v>1</v>
      </c>
      <c r="D1643" s="3">
        <f t="shared" si="186"/>
        <v>79</v>
      </c>
      <c r="E1643" s="4" t="e">
        <f t="shared" si="190"/>
        <v>#N/A</v>
      </c>
      <c r="F1643" s="7">
        <f t="shared" si="187"/>
        <v>16.205270000000002</v>
      </c>
      <c r="G1643" s="4" t="e">
        <f t="shared" si="188"/>
        <v>#N/A</v>
      </c>
      <c r="H1643" s="2" t="e">
        <f t="shared" si="189"/>
        <v>#N/A</v>
      </c>
      <c r="J1643" s="2" t="e">
        <f t="shared" si="192"/>
        <v>#N/A</v>
      </c>
    </row>
    <row r="1644" spans="1:10" x14ac:dyDescent="0.2">
      <c r="A1644" t="s">
        <v>18</v>
      </c>
      <c r="B1644" s="72">
        <v>44978</v>
      </c>
      <c r="C1644" s="3">
        <v>1</v>
      </c>
      <c r="D1644" s="3">
        <f t="shared" si="186"/>
        <v>80</v>
      </c>
      <c r="E1644" s="4" t="e">
        <f t="shared" si="190"/>
        <v>#N/A</v>
      </c>
      <c r="F1644" s="7">
        <f t="shared" si="187"/>
        <v>16.410399999999999</v>
      </c>
      <c r="G1644" s="4" t="e">
        <f t="shared" si="188"/>
        <v>#N/A</v>
      </c>
      <c r="H1644" s="2" t="e">
        <f t="shared" si="189"/>
        <v>#N/A</v>
      </c>
      <c r="J1644" s="2" t="e">
        <f t="shared" si="192"/>
        <v>#N/A</v>
      </c>
    </row>
    <row r="1645" spans="1:10" x14ac:dyDescent="0.2">
      <c r="A1645" t="s">
        <v>17</v>
      </c>
      <c r="B1645" s="72">
        <v>44977</v>
      </c>
      <c r="C1645" s="3">
        <v>1</v>
      </c>
      <c r="D1645" s="3">
        <f t="shared" si="186"/>
        <v>81</v>
      </c>
      <c r="E1645" s="4" t="e">
        <f t="shared" si="190"/>
        <v>#N/A</v>
      </c>
      <c r="F1645" s="7">
        <f t="shared" si="187"/>
        <v>16.61553</v>
      </c>
      <c r="G1645" s="4" t="e">
        <f t="shared" si="188"/>
        <v>#N/A</v>
      </c>
      <c r="H1645" s="2" t="e">
        <f t="shared" si="189"/>
        <v>#N/A</v>
      </c>
      <c r="J1645" s="2" t="e">
        <f t="shared" si="192"/>
        <v>#N/A</v>
      </c>
    </row>
    <row r="1646" spans="1:10" x14ac:dyDescent="0.2">
      <c r="A1646" t="s">
        <v>16</v>
      </c>
      <c r="B1646" s="72">
        <v>44976</v>
      </c>
      <c r="C1646" s="3">
        <v>0</v>
      </c>
      <c r="D1646" s="3">
        <f t="shared" si="186"/>
        <v>81</v>
      </c>
      <c r="E1646" s="4" t="e">
        <f t="shared" si="190"/>
        <v>#N/A</v>
      </c>
      <c r="F1646" s="7">
        <f t="shared" si="187"/>
        <v>16.61553</v>
      </c>
      <c r="G1646" s="4" t="e">
        <f t="shared" si="188"/>
        <v>#N/A</v>
      </c>
      <c r="H1646" s="2" t="e">
        <f t="shared" si="189"/>
        <v>#N/A</v>
      </c>
      <c r="J1646" s="2" t="e">
        <f t="shared" si="192"/>
        <v>#N/A</v>
      </c>
    </row>
    <row r="1647" spans="1:10" x14ac:dyDescent="0.2">
      <c r="A1647" t="s">
        <v>15</v>
      </c>
      <c r="B1647" s="72">
        <v>44975</v>
      </c>
      <c r="C1647" s="3">
        <v>0</v>
      </c>
      <c r="D1647" s="3">
        <f t="shared" si="186"/>
        <v>81</v>
      </c>
      <c r="E1647" s="4" t="e">
        <f t="shared" si="190"/>
        <v>#N/A</v>
      </c>
      <c r="F1647" s="7">
        <f t="shared" si="187"/>
        <v>16.61553</v>
      </c>
      <c r="G1647" s="4" t="e">
        <f t="shared" si="188"/>
        <v>#N/A</v>
      </c>
      <c r="H1647" s="2" t="e">
        <f t="shared" si="189"/>
        <v>#N/A</v>
      </c>
      <c r="J1647" s="2" t="e">
        <f t="shared" si="192"/>
        <v>#N/A</v>
      </c>
    </row>
    <row r="1648" spans="1:10" x14ac:dyDescent="0.2">
      <c r="A1648" s="73" t="s">
        <v>14</v>
      </c>
      <c r="B1648" s="74">
        <v>44974</v>
      </c>
      <c r="C1648" s="3">
        <v>0</v>
      </c>
      <c r="D1648" s="3">
        <f t="shared" si="186"/>
        <v>81</v>
      </c>
      <c r="E1648" s="4" t="e">
        <f t="shared" si="190"/>
        <v>#N/A</v>
      </c>
      <c r="F1648" s="7">
        <f t="shared" si="187"/>
        <v>16.61553</v>
      </c>
      <c r="G1648" s="4" t="e">
        <f t="shared" si="188"/>
        <v>#N/A</v>
      </c>
      <c r="H1648" s="2" t="e">
        <f t="shared" si="189"/>
        <v>#N/A</v>
      </c>
      <c r="J1648" s="2" t="e">
        <f t="shared" si="192"/>
        <v>#N/A</v>
      </c>
    </row>
    <row r="1649" spans="1:10" x14ac:dyDescent="0.2">
      <c r="A1649" s="73" t="s">
        <v>13</v>
      </c>
      <c r="B1649" s="74">
        <v>44973</v>
      </c>
      <c r="C1649" s="3">
        <v>0</v>
      </c>
      <c r="D1649" s="3">
        <f t="shared" si="186"/>
        <v>81</v>
      </c>
      <c r="E1649" s="4" t="e">
        <f t="shared" si="190"/>
        <v>#N/A</v>
      </c>
      <c r="F1649" s="7">
        <f t="shared" si="187"/>
        <v>16.61553</v>
      </c>
      <c r="G1649" s="4" t="e">
        <f t="shared" si="188"/>
        <v>#N/A</v>
      </c>
      <c r="H1649" s="2" t="e">
        <f t="shared" si="189"/>
        <v>#N/A</v>
      </c>
      <c r="J1649" s="2" t="e">
        <f t="shared" si="192"/>
        <v>#N/A</v>
      </c>
    </row>
    <row r="1650" spans="1:10" x14ac:dyDescent="0.2">
      <c r="A1650" s="73" t="s">
        <v>101</v>
      </c>
      <c r="B1650" s="74">
        <v>44972</v>
      </c>
      <c r="C1650" s="3">
        <v>0</v>
      </c>
      <c r="D1650" s="3">
        <f t="shared" si="186"/>
        <v>81</v>
      </c>
      <c r="E1650" s="4" t="e">
        <f t="shared" si="190"/>
        <v>#N/A</v>
      </c>
      <c r="F1650" s="7">
        <f t="shared" si="187"/>
        <v>16.61553</v>
      </c>
      <c r="G1650" s="4" t="e">
        <f t="shared" si="188"/>
        <v>#N/A</v>
      </c>
      <c r="H1650" s="2" t="e">
        <f t="shared" si="189"/>
        <v>#N/A</v>
      </c>
      <c r="J1650" s="2" t="e">
        <f t="shared" si="192"/>
        <v>#N/A</v>
      </c>
    </row>
    <row r="1651" spans="1:10" x14ac:dyDescent="0.2">
      <c r="A1651" s="73" t="s">
        <v>18</v>
      </c>
      <c r="B1651" s="74">
        <v>44971</v>
      </c>
      <c r="C1651" s="3">
        <v>0</v>
      </c>
      <c r="D1651" s="3">
        <f t="shared" si="186"/>
        <v>81</v>
      </c>
      <c r="E1651" s="4" t="e">
        <f t="shared" si="190"/>
        <v>#N/A</v>
      </c>
      <c r="F1651" s="7">
        <f t="shared" si="187"/>
        <v>16.61553</v>
      </c>
      <c r="G1651" s="4" t="e">
        <f t="shared" si="188"/>
        <v>#N/A</v>
      </c>
      <c r="H1651" s="2" t="e">
        <f t="shared" si="189"/>
        <v>#N/A</v>
      </c>
      <c r="J1651" s="2" t="e">
        <f t="shared" si="192"/>
        <v>#N/A</v>
      </c>
    </row>
    <row r="1652" spans="1:10" x14ac:dyDescent="0.2">
      <c r="A1652" s="73" t="s">
        <v>17</v>
      </c>
      <c r="B1652" s="74">
        <v>44970</v>
      </c>
      <c r="C1652" s="3">
        <v>0</v>
      </c>
      <c r="D1652" s="3">
        <f t="shared" si="186"/>
        <v>81</v>
      </c>
      <c r="E1652" s="4" t="e">
        <f t="shared" si="190"/>
        <v>#N/A</v>
      </c>
      <c r="F1652" s="7">
        <f t="shared" si="187"/>
        <v>16.61553</v>
      </c>
      <c r="G1652" s="4" t="e">
        <f t="shared" si="188"/>
        <v>#N/A</v>
      </c>
      <c r="H1652" s="2" t="e">
        <f t="shared" si="189"/>
        <v>#N/A</v>
      </c>
      <c r="J1652" s="2" t="e">
        <f t="shared" si="192"/>
        <v>#N/A</v>
      </c>
    </row>
    <row r="1653" spans="1:10" x14ac:dyDescent="0.2">
      <c r="A1653" t="s">
        <v>16</v>
      </c>
      <c r="B1653" s="72">
        <v>44969</v>
      </c>
      <c r="C1653" s="3">
        <v>0</v>
      </c>
      <c r="D1653" s="3">
        <f t="shared" si="186"/>
        <v>81</v>
      </c>
      <c r="E1653" s="4" t="e">
        <f t="shared" si="190"/>
        <v>#N/A</v>
      </c>
      <c r="F1653" s="7">
        <f t="shared" si="187"/>
        <v>16.61553</v>
      </c>
      <c r="G1653" s="4" t="e">
        <f t="shared" si="188"/>
        <v>#N/A</v>
      </c>
      <c r="H1653" s="2" t="e">
        <f t="shared" si="189"/>
        <v>#N/A</v>
      </c>
      <c r="J1653" s="2" t="e">
        <f t="shared" si="192"/>
        <v>#N/A</v>
      </c>
    </row>
    <row r="1654" spans="1:10" x14ac:dyDescent="0.2">
      <c r="A1654" t="s">
        <v>15</v>
      </c>
      <c r="B1654" s="72">
        <v>44968</v>
      </c>
      <c r="C1654" s="3">
        <v>0</v>
      </c>
      <c r="D1654" s="3">
        <f t="shared" si="186"/>
        <v>81</v>
      </c>
      <c r="E1654" s="4" t="e">
        <f t="shared" si="190"/>
        <v>#N/A</v>
      </c>
      <c r="F1654" s="7">
        <f t="shared" si="187"/>
        <v>16.61553</v>
      </c>
      <c r="G1654" s="4" t="e">
        <f t="shared" si="188"/>
        <v>#N/A</v>
      </c>
      <c r="H1654" s="2" t="e">
        <f t="shared" si="189"/>
        <v>#N/A</v>
      </c>
      <c r="J1654" s="2" t="e">
        <f t="shared" si="192"/>
        <v>#N/A</v>
      </c>
    </row>
    <row r="1655" spans="1:10" x14ac:dyDescent="0.2">
      <c r="A1655" t="s">
        <v>14</v>
      </c>
      <c r="B1655" s="72">
        <v>44967</v>
      </c>
      <c r="C1655" s="3">
        <v>1</v>
      </c>
      <c r="D1655" s="3">
        <f t="shared" si="186"/>
        <v>82</v>
      </c>
      <c r="E1655" s="4" t="e">
        <f t="shared" si="190"/>
        <v>#N/A</v>
      </c>
      <c r="F1655" s="7">
        <f t="shared" si="187"/>
        <v>16.82066</v>
      </c>
      <c r="G1655" s="4" t="e">
        <f t="shared" si="188"/>
        <v>#N/A</v>
      </c>
      <c r="H1655" s="2" t="e">
        <f t="shared" si="189"/>
        <v>#N/A</v>
      </c>
      <c r="J1655" s="2" t="e">
        <f t="shared" si="192"/>
        <v>#N/A</v>
      </c>
    </row>
    <row r="1656" spans="1:10" x14ac:dyDescent="0.2">
      <c r="A1656" t="s">
        <v>13</v>
      </c>
      <c r="B1656" s="72">
        <v>44966</v>
      </c>
      <c r="C1656" s="3">
        <v>1</v>
      </c>
      <c r="D1656" s="3">
        <f t="shared" si="186"/>
        <v>83</v>
      </c>
      <c r="E1656" s="4" t="e">
        <f t="shared" si="190"/>
        <v>#N/A</v>
      </c>
      <c r="F1656" s="7">
        <f t="shared" si="187"/>
        <v>17.025790000000001</v>
      </c>
      <c r="G1656" s="4" t="e">
        <f t="shared" si="188"/>
        <v>#N/A</v>
      </c>
      <c r="H1656" s="2" t="e">
        <f t="shared" si="189"/>
        <v>#N/A</v>
      </c>
      <c r="J1656" s="2" t="e">
        <f t="shared" si="192"/>
        <v>#N/A</v>
      </c>
    </row>
    <row r="1657" spans="1:10" x14ac:dyDescent="0.2">
      <c r="A1657" t="s">
        <v>101</v>
      </c>
      <c r="B1657" s="72">
        <v>44965</v>
      </c>
      <c r="C1657" s="3">
        <v>1</v>
      </c>
      <c r="D1657" s="3">
        <f t="shared" si="186"/>
        <v>84</v>
      </c>
      <c r="E1657" s="4" t="e">
        <f t="shared" si="190"/>
        <v>#N/A</v>
      </c>
      <c r="F1657" s="7">
        <f t="shared" si="187"/>
        <v>17.230920000000001</v>
      </c>
      <c r="G1657" s="4" t="e">
        <f t="shared" si="188"/>
        <v>#N/A</v>
      </c>
      <c r="H1657" s="2" t="e">
        <f t="shared" si="189"/>
        <v>#N/A</v>
      </c>
      <c r="J1657" s="2" t="e">
        <f t="shared" si="192"/>
        <v>#N/A</v>
      </c>
    </row>
    <row r="1658" spans="1:10" x14ac:dyDescent="0.2">
      <c r="A1658" t="s">
        <v>18</v>
      </c>
      <c r="B1658" s="72">
        <v>44964</v>
      </c>
      <c r="C1658" s="3">
        <v>1</v>
      </c>
      <c r="D1658" s="3">
        <f t="shared" si="186"/>
        <v>85</v>
      </c>
      <c r="E1658" s="4" t="e">
        <f t="shared" si="190"/>
        <v>#N/A</v>
      </c>
      <c r="F1658" s="7">
        <f t="shared" si="187"/>
        <v>17.436050000000002</v>
      </c>
      <c r="G1658" s="4" t="e">
        <f t="shared" si="188"/>
        <v>#N/A</v>
      </c>
      <c r="H1658" s="2" t="e">
        <f t="shared" si="189"/>
        <v>#N/A</v>
      </c>
      <c r="J1658" s="2" t="e">
        <f t="shared" si="192"/>
        <v>#N/A</v>
      </c>
    </row>
    <row r="1659" spans="1:10" x14ac:dyDescent="0.2">
      <c r="A1659" t="s">
        <v>17</v>
      </c>
      <c r="B1659" s="72">
        <v>44963</v>
      </c>
      <c r="C1659" s="3">
        <v>1</v>
      </c>
      <c r="D1659" s="3">
        <f t="shared" si="186"/>
        <v>86</v>
      </c>
      <c r="E1659" s="4" t="e">
        <f t="shared" si="190"/>
        <v>#N/A</v>
      </c>
      <c r="F1659" s="7">
        <f t="shared" si="187"/>
        <v>17.641180000000002</v>
      </c>
      <c r="G1659" s="4" t="e">
        <f t="shared" si="188"/>
        <v>#N/A</v>
      </c>
      <c r="H1659" s="2" t="e">
        <f t="shared" si="189"/>
        <v>#N/A</v>
      </c>
      <c r="J1659" s="2" t="e">
        <f t="shared" si="192"/>
        <v>#N/A</v>
      </c>
    </row>
    <row r="1660" spans="1:10" x14ac:dyDescent="0.2">
      <c r="A1660" t="s">
        <v>16</v>
      </c>
      <c r="B1660" s="72">
        <v>44962</v>
      </c>
      <c r="C1660" s="3">
        <v>0</v>
      </c>
      <c r="D1660" s="3">
        <f t="shared" si="186"/>
        <v>86</v>
      </c>
      <c r="E1660" s="4" t="e">
        <f t="shared" si="190"/>
        <v>#N/A</v>
      </c>
      <c r="F1660" s="7">
        <f t="shared" si="187"/>
        <v>17.641180000000002</v>
      </c>
      <c r="G1660" s="4" t="e">
        <f t="shared" si="188"/>
        <v>#N/A</v>
      </c>
      <c r="H1660" s="2" t="e">
        <f t="shared" si="189"/>
        <v>#N/A</v>
      </c>
      <c r="J1660" s="2" t="e">
        <f t="shared" si="192"/>
        <v>#N/A</v>
      </c>
    </row>
    <row r="1661" spans="1:10" x14ac:dyDescent="0.2">
      <c r="A1661" t="s">
        <v>15</v>
      </c>
      <c r="B1661" s="72">
        <v>44961</v>
      </c>
      <c r="C1661" s="3">
        <v>0</v>
      </c>
      <c r="D1661" s="3">
        <f t="shared" si="186"/>
        <v>86</v>
      </c>
      <c r="E1661" s="4" t="e">
        <f t="shared" si="190"/>
        <v>#N/A</v>
      </c>
      <c r="F1661" s="7">
        <f t="shared" si="187"/>
        <v>17.641180000000002</v>
      </c>
      <c r="G1661" s="4" t="e">
        <f t="shared" si="188"/>
        <v>#N/A</v>
      </c>
      <c r="H1661" s="2" t="e">
        <f t="shared" si="189"/>
        <v>#N/A</v>
      </c>
      <c r="J1661" s="2" t="e">
        <f t="shared" si="192"/>
        <v>#N/A</v>
      </c>
    </row>
    <row r="1662" spans="1:10" x14ac:dyDescent="0.2">
      <c r="A1662" t="s">
        <v>14</v>
      </c>
      <c r="B1662" s="72">
        <v>44960</v>
      </c>
      <c r="C1662" s="3">
        <v>1</v>
      </c>
      <c r="D1662" s="3">
        <f t="shared" si="186"/>
        <v>87</v>
      </c>
      <c r="E1662" s="4" t="e">
        <f t="shared" si="190"/>
        <v>#N/A</v>
      </c>
      <c r="F1662" s="7">
        <f t="shared" si="187"/>
        <v>17.846309999999999</v>
      </c>
      <c r="G1662" s="4" t="e">
        <f t="shared" si="188"/>
        <v>#N/A</v>
      </c>
      <c r="H1662" s="2" t="e">
        <f t="shared" si="189"/>
        <v>#N/A</v>
      </c>
      <c r="J1662" s="2" t="e">
        <f t="shared" si="192"/>
        <v>#N/A</v>
      </c>
    </row>
    <row r="1663" spans="1:10" x14ac:dyDescent="0.2">
      <c r="A1663" t="s">
        <v>13</v>
      </c>
      <c r="B1663" s="72">
        <v>44959</v>
      </c>
      <c r="C1663" s="3">
        <v>1</v>
      </c>
      <c r="D1663" s="3">
        <f t="shared" ref="D1663:D1726" si="193">D1662+C1663</f>
        <v>88</v>
      </c>
      <c r="E1663" s="4" t="e">
        <f t="shared" si="190"/>
        <v>#N/A</v>
      </c>
      <c r="F1663" s="7">
        <f t="shared" ref="F1663:F1726" si="194">D1663*0.20513</f>
        <v>18.051439999999999</v>
      </c>
      <c r="G1663" s="4" t="e">
        <f t="shared" ref="G1663:G1726" si="195">F1663/235*$C$1</f>
        <v>#N/A</v>
      </c>
      <c r="H1663" s="2" t="e">
        <f t="shared" ref="H1663:H1726" si="196">E1663+G1663</f>
        <v>#N/A</v>
      </c>
      <c r="J1663" s="2" t="e">
        <f t="shared" si="192"/>
        <v>#N/A</v>
      </c>
    </row>
    <row r="1664" spans="1:10" x14ac:dyDescent="0.2">
      <c r="A1664" t="s">
        <v>101</v>
      </c>
      <c r="B1664" s="72">
        <v>44958</v>
      </c>
      <c r="C1664" s="3">
        <v>1</v>
      </c>
      <c r="D1664" s="3">
        <f t="shared" si="193"/>
        <v>89</v>
      </c>
      <c r="E1664" s="4" t="e">
        <f t="shared" ref="E1664:E1728" si="197">D1664/235*$C$1</f>
        <v>#N/A</v>
      </c>
      <c r="F1664" s="7">
        <f t="shared" si="194"/>
        <v>18.25657</v>
      </c>
      <c r="G1664" s="4" t="e">
        <f t="shared" si="195"/>
        <v>#N/A</v>
      </c>
      <c r="H1664" s="2" t="e">
        <f t="shared" si="196"/>
        <v>#N/A</v>
      </c>
      <c r="J1664" s="2" t="e">
        <f t="shared" si="192"/>
        <v>#N/A</v>
      </c>
    </row>
    <row r="1665" spans="1:10" x14ac:dyDescent="0.2">
      <c r="A1665" t="s">
        <v>18</v>
      </c>
      <c r="B1665" s="72">
        <v>44957</v>
      </c>
      <c r="C1665" s="3">
        <v>1</v>
      </c>
      <c r="D1665" s="3">
        <f t="shared" si="193"/>
        <v>90</v>
      </c>
      <c r="E1665" s="4" t="e">
        <f t="shared" si="197"/>
        <v>#N/A</v>
      </c>
      <c r="F1665" s="7">
        <f t="shared" si="194"/>
        <v>18.4617</v>
      </c>
      <c r="G1665" s="4" t="e">
        <f t="shared" si="195"/>
        <v>#N/A</v>
      </c>
      <c r="H1665" s="2" t="e">
        <f t="shared" si="196"/>
        <v>#N/A</v>
      </c>
      <c r="I1665" s="2" t="e">
        <f>$C$1/12*6.5</f>
        <v>#N/A</v>
      </c>
      <c r="J1665" s="2" t="e">
        <f>H1665-$I$1665</f>
        <v>#N/A</v>
      </c>
    </row>
    <row r="1666" spans="1:10" x14ac:dyDescent="0.2">
      <c r="A1666" t="s">
        <v>17</v>
      </c>
      <c r="B1666" s="72">
        <v>44956</v>
      </c>
      <c r="C1666" s="3">
        <v>1</v>
      </c>
      <c r="D1666" s="3">
        <f t="shared" si="193"/>
        <v>91</v>
      </c>
      <c r="E1666" s="4" t="e">
        <f t="shared" si="197"/>
        <v>#N/A</v>
      </c>
      <c r="F1666" s="7">
        <f t="shared" si="194"/>
        <v>18.666830000000001</v>
      </c>
      <c r="G1666" s="4" t="e">
        <f t="shared" si="195"/>
        <v>#N/A</v>
      </c>
      <c r="H1666" s="2" t="e">
        <f t="shared" si="196"/>
        <v>#N/A</v>
      </c>
      <c r="J1666" s="2" t="e">
        <f t="shared" ref="J1666:J1695" si="198">H1666-$I$1665</f>
        <v>#N/A</v>
      </c>
    </row>
    <row r="1667" spans="1:10" x14ac:dyDescent="0.2">
      <c r="A1667" t="s">
        <v>16</v>
      </c>
      <c r="B1667" s="72">
        <v>44955</v>
      </c>
      <c r="C1667" s="3">
        <v>0</v>
      </c>
      <c r="D1667" s="3">
        <f t="shared" si="193"/>
        <v>91</v>
      </c>
      <c r="E1667" s="4" t="e">
        <f t="shared" si="197"/>
        <v>#N/A</v>
      </c>
      <c r="F1667" s="7">
        <f t="shared" si="194"/>
        <v>18.666830000000001</v>
      </c>
      <c r="G1667" s="4" t="e">
        <f t="shared" si="195"/>
        <v>#N/A</v>
      </c>
      <c r="H1667" s="2" t="e">
        <f t="shared" si="196"/>
        <v>#N/A</v>
      </c>
      <c r="J1667" s="2" t="e">
        <f t="shared" si="198"/>
        <v>#N/A</v>
      </c>
    </row>
    <row r="1668" spans="1:10" x14ac:dyDescent="0.2">
      <c r="A1668" t="s">
        <v>15</v>
      </c>
      <c r="B1668" s="72">
        <v>44954</v>
      </c>
      <c r="C1668" s="3">
        <v>0</v>
      </c>
      <c r="D1668" s="3">
        <f t="shared" si="193"/>
        <v>91</v>
      </c>
      <c r="E1668" s="4" t="e">
        <f t="shared" si="197"/>
        <v>#N/A</v>
      </c>
      <c r="F1668" s="7">
        <f t="shared" si="194"/>
        <v>18.666830000000001</v>
      </c>
      <c r="G1668" s="4" t="e">
        <f t="shared" si="195"/>
        <v>#N/A</v>
      </c>
      <c r="H1668" s="2" t="e">
        <f t="shared" si="196"/>
        <v>#N/A</v>
      </c>
      <c r="J1668" s="2" t="e">
        <f t="shared" si="198"/>
        <v>#N/A</v>
      </c>
    </row>
    <row r="1669" spans="1:10" x14ac:dyDescent="0.2">
      <c r="A1669" t="s">
        <v>14</v>
      </c>
      <c r="B1669" s="72">
        <v>44953</v>
      </c>
      <c r="C1669" s="3">
        <v>1</v>
      </c>
      <c r="D1669" s="3">
        <f t="shared" si="193"/>
        <v>92</v>
      </c>
      <c r="E1669" s="4" t="e">
        <f t="shared" si="197"/>
        <v>#N/A</v>
      </c>
      <c r="F1669" s="7">
        <f t="shared" si="194"/>
        <v>18.871960000000001</v>
      </c>
      <c r="G1669" s="4" t="e">
        <f t="shared" si="195"/>
        <v>#N/A</v>
      </c>
      <c r="H1669" s="2" t="e">
        <f t="shared" si="196"/>
        <v>#N/A</v>
      </c>
      <c r="J1669" s="2" t="e">
        <f t="shared" si="198"/>
        <v>#N/A</v>
      </c>
    </row>
    <row r="1670" spans="1:10" x14ac:dyDescent="0.2">
      <c r="A1670" t="s">
        <v>13</v>
      </c>
      <c r="B1670" s="72">
        <v>44952</v>
      </c>
      <c r="C1670" s="3">
        <v>1</v>
      </c>
      <c r="D1670" s="3">
        <f t="shared" si="193"/>
        <v>93</v>
      </c>
      <c r="E1670" s="4" t="e">
        <f t="shared" si="197"/>
        <v>#N/A</v>
      </c>
      <c r="F1670" s="7">
        <f t="shared" si="194"/>
        <v>19.077090000000002</v>
      </c>
      <c r="G1670" s="4" t="e">
        <f t="shared" si="195"/>
        <v>#N/A</v>
      </c>
      <c r="H1670" s="2" t="e">
        <f t="shared" si="196"/>
        <v>#N/A</v>
      </c>
      <c r="J1670" s="2" t="e">
        <f t="shared" si="198"/>
        <v>#N/A</v>
      </c>
    </row>
    <row r="1671" spans="1:10" x14ac:dyDescent="0.2">
      <c r="A1671" t="s">
        <v>101</v>
      </c>
      <c r="B1671" s="72">
        <v>44951</v>
      </c>
      <c r="C1671" s="3">
        <v>1</v>
      </c>
      <c r="D1671" s="3">
        <f t="shared" si="193"/>
        <v>94</v>
      </c>
      <c r="E1671" s="4" t="e">
        <f t="shared" si="197"/>
        <v>#N/A</v>
      </c>
      <c r="F1671" s="7">
        <f t="shared" si="194"/>
        <v>19.282220000000002</v>
      </c>
      <c r="G1671" s="4" t="e">
        <f t="shared" si="195"/>
        <v>#N/A</v>
      </c>
      <c r="H1671" s="2" t="e">
        <f t="shared" si="196"/>
        <v>#N/A</v>
      </c>
      <c r="J1671" s="2" t="e">
        <f t="shared" si="198"/>
        <v>#N/A</v>
      </c>
    </row>
    <row r="1672" spans="1:10" x14ac:dyDescent="0.2">
      <c r="A1672" t="s">
        <v>18</v>
      </c>
      <c r="B1672" s="72">
        <v>44950</v>
      </c>
      <c r="C1672" s="3">
        <v>1</v>
      </c>
      <c r="D1672" s="3">
        <f t="shared" si="193"/>
        <v>95</v>
      </c>
      <c r="E1672" s="4" t="e">
        <f t="shared" si="197"/>
        <v>#N/A</v>
      </c>
      <c r="F1672" s="7">
        <f t="shared" si="194"/>
        <v>19.487349999999999</v>
      </c>
      <c r="G1672" s="4" t="e">
        <f t="shared" si="195"/>
        <v>#N/A</v>
      </c>
      <c r="H1672" s="2" t="e">
        <f t="shared" si="196"/>
        <v>#N/A</v>
      </c>
      <c r="J1672" s="2" t="e">
        <f t="shared" si="198"/>
        <v>#N/A</v>
      </c>
    </row>
    <row r="1673" spans="1:10" x14ac:dyDescent="0.2">
      <c r="A1673" t="s">
        <v>17</v>
      </c>
      <c r="B1673" s="72">
        <v>44949</v>
      </c>
      <c r="C1673" s="3">
        <v>1</v>
      </c>
      <c r="D1673" s="3">
        <f t="shared" si="193"/>
        <v>96</v>
      </c>
      <c r="E1673" s="4" t="e">
        <f t="shared" si="197"/>
        <v>#N/A</v>
      </c>
      <c r="F1673" s="7">
        <f t="shared" si="194"/>
        <v>19.69248</v>
      </c>
      <c r="G1673" s="4" t="e">
        <f t="shared" si="195"/>
        <v>#N/A</v>
      </c>
      <c r="H1673" s="2" t="e">
        <f t="shared" si="196"/>
        <v>#N/A</v>
      </c>
      <c r="J1673" s="2" t="e">
        <f t="shared" si="198"/>
        <v>#N/A</v>
      </c>
    </row>
    <row r="1674" spans="1:10" x14ac:dyDescent="0.2">
      <c r="A1674" t="s">
        <v>16</v>
      </c>
      <c r="B1674" s="72">
        <v>44948</v>
      </c>
      <c r="C1674" s="3">
        <v>0</v>
      </c>
      <c r="D1674" s="3">
        <f t="shared" si="193"/>
        <v>96</v>
      </c>
      <c r="E1674" s="4" t="e">
        <f t="shared" si="197"/>
        <v>#N/A</v>
      </c>
      <c r="F1674" s="7">
        <f t="shared" si="194"/>
        <v>19.69248</v>
      </c>
      <c r="G1674" s="4" t="e">
        <f t="shared" si="195"/>
        <v>#N/A</v>
      </c>
      <c r="H1674" s="2" t="e">
        <f t="shared" si="196"/>
        <v>#N/A</v>
      </c>
      <c r="J1674" s="2" t="e">
        <f t="shared" si="198"/>
        <v>#N/A</v>
      </c>
    </row>
    <row r="1675" spans="1:10" x14ac:dyDescent="0.2">
      <c r="A1675" t="s">
        <v>15</v>
      </c>
      <c r="B1675" s="72">
        <v>44947</v>
      </c>
      <c r="C1675" s="3">
        <v>0</v>
      </c>
      <c r="D1675" s="3">
        <f t="shared" si="193"/>
        <v>96</v>
      </c>
      <c r="E1675" s="4" t="e">
        <f t="shared" si="197"/>
        <v>#N/A</v>
      </c>
      <c r="F1675" s="7">
        <f t="shared" si="194"/>
        <v>19.69248</v>
      </c>
      <c r="G1675" s="4" t="e">
        <f t="shared" si="195"/>
        <v>#N/A</v>
      </c>
      <c r="H1675" s="2" t="e">
        <f t="shared" si="196"/>
        <v>#N/A</v>
      </c>
      <c r="J1675" s="2" t="e">
        <f t="shared" si="198"/>
        <v>#N/A</v>
      </c>
    </row>
    <row r="1676" spans="1:10" x14ac:dyDescent="0.2">
      <c r="A1676" t="s">
        <v>14</v>
      </c>
      <c r="B1676" s="72">
        <v>44946</v>
      </c>
      <c r="C1676" s="3">
        <v>1</v>
      </c>
      <c r="D1676" s="3">
        <f t="shared" si="193"/>
        <v>97</v>
      </c>
      <c r="E1676" s="4" t="e">
        <f t="shared" si="197"/>
        <v>#N/A</v>
      </c>
      <c r="F1676" s="7">
        <f t="shared" si="194"/>
        <v>19.89761</v>
      </c>
      <c r="G1676" s="4" t="e">
        <f t="shared" si="195"/>
        <v>#N/A</v>
      </c>
      <c r="H1676" s="2" t="e">
        <f t="shared" si="196"/>
        <v>#N/A</v>
      </c>
      <c r="J1676" s="2" t="e">
        <f t="shared" si="198"/>
        <v>#N/A</v>
      </c>
    </row>
    <row r="1677" spans="1:10" x14ac:dyDescent="0.2">
      <c r="A1677" t="s">
        <v>13</v>
      </c>
      <c r="B1677" s="72">
        <v>44945</v>
      </c>
      <c r="C1677" s="3">
        <v>1</v>
      </c>
      <c r="D1677" s="3">
        <f t="shared" si="193"/>
        <v>98</v>
      </c>
      <c r="E1677" s="4" t="e">
        <f t="shared" si="197"/>
        <v>#N/A</v>
      </c>
      <c r="F1677" s="7">
        <f t="shared" si="194"/>
        <v>20.102740000000001</v>
      </c>
      <c r="G1677" s="4" t="e">
        <f t="shared" si="195"/>
        <v>#N/A</v>
      </c>
      <c r="H1677" s="2" t="e">
        <f t="shared" si="196"/>
        <v>#N/A</v>
      </c>
      <c r="J1677" s="2" t="e">
        <f t="shared" si="198"/>
        <v>#N/A</v>
      </c>
    </row>
    <row r="1678" spans="1:10" x14ac:dyDescent="0.2">
      <c r="A1678" t="s">
        <v>101</v>
      </c>
      <c r="B1678" s="72">
        <v>44944</v>
      </c>
      <c r="C1678" s="3">
        <v>1</v>
      </c>
      <c r="D1678" s="3">
        <f t="shared" si="193"/>
        <v>99</v>
      </c>
      <c r="E1678" s="4" t="e">
        <f t="shared" si="197"/>
        <v>#N/A</v>
      </c>
      <c r="F1678" s="7">
        <f t="shared" si="194"/>
        <v>20.307870000000001</v>
      </c>
      <c r="G1678" s="4" t="e">
        <f t="shared" si="195"/>
        <v>#N/A</v>
      </c>
      <c r="H1678" s="2" t="e">
        <f t="shared" si="196"/>
        <v>#N/A</v>
      </c>
      <c r="J1678" s="2" t="e">
        <f t="shared" si="198"/>
        <v>#N/A</v>
      </c>
    </row>
    <row r="1679" spans="1:10" x14ac:dyDescent="0.2">
      <c r="A1679" t="s">
        <v>18</v>
      </c>
      <c r="B1679" s="72">
        <v>44943</v>
      </c>
      <c r="C1679" s="3">
        <v>1</v>
      </c>
      <c r="D1679" s="3">
        <f t="shared" si="193"/>
        <v>100</v>
      </c>
      <c r="E1679" s="4" t="e">
        <f t="shared" si="197"/>
        <v>#N/A</v>
      </c>
      <c r="F1679" s="7">
        <f t="shared" si="194"/>
        <v>20.513000000000002</v>
      </c>
      <c r="G1679" s="4" t="e">
        <f t="shared" si="195"/>
        <v>#N/A</v>
      </c>
      <c r="H1679" s="2" t="e">
        <f t="shared" si="196"/>
        <v>#N/A</v>
      </c>
      <c r="J1679" s="2" t="e">
        <f t="shared" si="198"/>
        <v>#N/A</v>
      </c>
    </row>
    <row r="1680" spans="1:10" x14ac:dyDescent="0.2">
      <c r="A1680" t="s">
        <v>17</v>
      </c>
      <c r="B1680" s="72">
        <v>44942</v>
      </c>
      <c r="C1680" s="3">
        <v>1</v>
      </c>
      <c r="D1680" s="3">
        <f t="shared" si="193"/>
        <v>101</v>
      </c>
      <c r="E1680" s="4" t="e">
        <f t="shared" si="197"/>
        <v>#N/A</v>
      </c>
      <c r="F1680" s="7">
        <f t="shared" si="194"/>
        <v>20.718130000000002</v>
      </c>
      <c r="G1680" s="4" t="e">
        <f t="shared" si="195"/>
        <v>#N/A</v>
      </c>
      <c r="H1680" s="2" t="e">
        <f t="shared" si="196"/>
        <v>#N/A</v>
      </c>
      <c r="J1680" s="2" t="e">
        <f t="shared" si="198"/>
        <v>#N/A</v>
      </c>
    </row>
    <row r="1681" spans="1:10" x14ac:dyDescent="0.2">
      <c r="A1681" t="s">
        <v>16</v>
      </c>
      <c r="B1681" s="72">
        <v>44941</v>
      </c>
      <c r="C1681" s="3">
        <v>0</v>
      </c>
      <c r="D1681" s="3">
        <f t="shared" si="193"/>
        <v>101</v>
      </c>
      <c r="E1681" s="4" t="e">
        <f t="shared" si="197"/>
        <v>#N/A</v>
      </c>
      <c r="F1681" s="7">
        <f t="shared" si="194"/>
        <v>20.718130000000002</v>
      </c>
      <c r="G1681" s="4" t="e">
        <f t="shared" si="195"/>
        <v>#N/A</v>
      </c>
      <c r="H1681" s="2" t="e">
        <f t="shared" si="196"/>
        <v>#N/A</v>
      </c>
      <c r="J1681" s="2" t="e">
        <f t="shared" si="198"/>
        <v>#N/A</v>
      </c>
    </row>
    <row r="1682" spans="1:10" x14ac:dyDescent="0.2">
      <c r="A1682" t="s">
        <v>15</v>
      </c>
      <c r="B1682" s="72">
        <v>44940</v>
      </c>
      <c r="C1682" s="3">
        <v>0</v>
      </c>
      <c r="D1682" s="3">
        <f t="shared" si="193"/>
        <v>101</v>
      </c>
      <c r="E1682" s="4" t="e">
        <f t="shared" si="197"/>
        <v>#N/A</v>
      </c>
      <c r="F1682" s="7">
        <f t="shared" si="194"/>
        <v>20.718130000000002</v>
      </c>
      <c r="G1682" s="4" t="e">
        <f t="shared" si="195"/>
        <v>#N/A</v>
      </c>
      <c r="H1682" s="2" t="e">
        <f t="shared" si="196"/>
        <v>#N/A</v>
      </c>
      <c r="J1682" s="2" t="e">
        <f t="shared" si="198"/>
        <v>#N/A</v>
      </c>
    </row>
    <row r="1683" spans="1:10" x14ac:dyDescent="0.2">
      <c r="A1683" t="s">
        <v>14</v>
      </c>
      <c r="B1683" s="72">
        <v>44939</v>
      </c>
      <c r="C1683" s="3">
        <v>1</v>
      </c>
      <c r="D1683" s="3">
        <f t="shared" si="193"/>
        <v>102</v>
      </c>
      <c r="E1683" s="4" t="e">
        <f t="shared" si="197"/>
        <v>#N/A</v>
      </c>
      <c r="F1683" s="7">
        <f t="shared" si="194"/>
        <v>20.923259999999999</v>
      </c>
      <c r="G1683" s="4" t="e">
        <f t="shared" si="195"/>
        <v>#N/A</v>
      </c>
      <c r="H1683" s="2" t="e">
        <f t="shared" si="196"/>
        <v>#N/A</v>
      </c>
      <c r="J1683" s="2" t="e">
        <f t="shared" si="198"/>
        <v>#N/A</v>
      </c>
    </row>
    <row r="1684" spans="1:10" x14ac:dyDescent="0.2">
      <c r="A1684" t="s">
        <v>13</v>
      </c>
      <c r="B1684" s="72">
        <v>44938</v>
      </c>
      <c r="C1684" s="3">
        <v>1</v>
      </c>
      <c r="D1684" s="3">
        <f t="shared" si="193"/>
        <v>103</v>
      </c>
      <c r="E1684" s="4" t="e">
        <f t="shared" si="197"/>
        <v>#N/A</v>
      </c>
      <c r="F1684" s="7">
        <f t="shared" si="194"/>
        <v>21.12839</v>
      </c>
      <c r="G1684" s="4" t="e">
        <f t="shared" si="195"/>
        <v>#N/A</v>
      </c>
      <c r="H1684" s="2" t="e">
        <f t="shared" si="196"/>
        <v>#N/A</v>
      </c>
      <c r="J1684" s="2" t="e">
        <f t="shared" si="198"/>
        <v>#N/A</v>
      </c>
    </row>
    <row r="1685" spans="1:10" x14ac:dyDescent="0.2">
      <c r="A1685" t="s">
        <v>101</v>
      </c>
      <c r="B1685" s="72">
        <v>44937</v>
      </c>
      <c r="C1685" s="3">
        <v>1</v>
      </c>
      <c r="D1685" s="3">
        <f t="shared" si="193"/>
        <v>104</v>
      </c>
      <c r="E1685" s="4" t="e">
        <f t="shared" si="197"/>
        <v>#N/A</v>
      </c>
      <c r="F1685" s="7">
        <f t="shared" si="194"/>
        <v>21.33352</v>
      </c>
      <c r="G1685" s="4" t="e">
        <f t="shared" si="195"/>
        <v>#N/A</v>
      </c>
      <c r="H1685" s="2" t="e">
        <f t="shared" si="196"/>
        <v>#N/A</v>
      </c>
      <c r="J1685" s="2" t="e">
        <f t="shared" si="198"/>
        <v>#N/A</v>
      </c>
    </row>
    <row r="1686" spans="1:10" x14ac:dyDescent="0.2">
      <c r="A1686" t="s">
        <v>18</v>
      </c>
      <c r="B1686" s="72">
        <v>44936</v>
      </c>
      <c r="C1686" s="3">
        <v>1</v>
      </c>
      <c r="D1686" s="3">
        <f t="shared" si="193"/>
        <v>105</v>
      </c>
      <c r="E1686" s="4" t="e">
        <f t="shared" si="197"/>
        <v>#N/A</v>
      </c>
      <c r="F1686" s="7">
        <f t="shared" si="194"/>
        <v>21.538650000000001</v>
      </c>
      <c r="G1686" s="4" t="e">
        <f t="shared" si="195"/>
        <v>#N/A</v>
      </c>
      <c r="H1686" s="2" t="e">
        <f t="shared" si="196"/>
        <v>#N/A</v>
      </c>
      <c r="J1686" s="2" t="e">
        <f t="shared" si="198"/>
        <v>#N/A</v>
      </c>
    </row>
    <row r="1687" spans="1:10" x14ac:dyDescent="0.2">
      <c r="A1687" t="s">
        <v>17</v>
      </c>
      <c r="B1687" s="72">
        <v>44935</v>
      </c>
      <c r="C1687" s="3">
        <v>1</v>
      </c>
      <c r="D1687" s="3">
        <f t="shared" si="193"/>
        <v>106</v>
      </c>
      <c r="E1687" s="4" t="e">
        <f t="shared" si="197"/>
        <v>#N/A</v>
      </c>
      <c r="F1687" s="7">
        <f t="shared" si="194"/>
        <v>21.743780000000001</v>
      </c>
      <c r="G1687" s="4" t="e">
        <f t="shared" si="195"/>
        <v>#N/A</v>
      </c>
      <c r="H1687" s="2" t="e">
        <f t="shared" si="196"/>
        <v>#N/A</v>
      </c>
      <c r="J1687" s="2" t="e">
        <f t="shared" si="198"/>
        <v>#N/A</v>
      </c>
    </row>
    <row r="1688" spans="1:10" x14ac:dyDescent="0.2">
      <c r="A1688" t="s">
        <v>16</v>
      </c>
      <c r="B1688" s="72">
        <v>44934</v>
      </c>
      <c r="C1688" s="3">
        <v>0</v>
      </c>
      <c r="D1688" s="3">
        <f t="shared" si="193"/>
        <v>106</v>
      </c>
      <c r="E1688" s="4" t="e">
        <f t="shared" si="197"/>
        <v>#N/A</v>
      </c>
      <c r="F1688" s="7">
        <f t="shared" si="194"/>
        <v>21.743780000000001</v>
      </c>
      <c r="G1688" s="4" t="e">
        <f t="shared" si="195"/>
        <v>#N/A</v>
      </c>
      <c r="H1688" s="2" t="e">
        <f t="shared" si="196"/>
        <v>#N/A</v>
      </c>
      <c r="J1688" s="2" t="e">
        <f t="shared" si="198"/>
        <v>#N/A</v>
      </c>
    </row>
    <row r="1689" spans="1:10" x14ac:dyDescent="0.2">
      <c r="A1689" t="s">
        <v>15</v>
      </c>
      <c r="B1689" s="72">
        <v>44933</v>
      </c>
      <c r="C1689" s="3">
        <v>0</v>
      </c>
      <c r="D1689" s="3">
        <f t="shared" si="193"/>
        <v>106</v>
      </c>
      <c r="E1689" s="4" t="e">
        <f t="shared" si="197"/>
        <v>#N/A</v>
      </c>
      <c r="F1689" s="7">
        <f t="shared" si="194"/>
        <v>21.743780000000001</v>
      </c>
      <c r="G1689" s="4" t="e">
        <f t="shared" si="195"/>
        <v>#N/A</v>
      </c>
      <c r="H1689" s="2" t="e">
        <f t="shared" si="196"/>
        <v>#N/A</v>
      </c>
      <c r="J1689" s="2" t="e">
        <f t="shared" si="198"/>
        <v>#N/A</v>
      </c>
    </row>
    <row r="1690" spans="1:10" x14ac:dyDescent="0.2">
      <c r="A1690" t="s">
        <v>14</v>
      </c>
      <c r="B1690" s="72">
        <v>44932</v>
      </c>
      <c r="C1690" s="3">
        <v>1</v>
      </c>
      <c r="D1690" s="3">
        <f t="shared" si="193"/>
        <v>107</v>
      </c>
      <c r="E1690" s="4" t="e">
        <f t="shared" si="197"/>
        <v>#N/A</v>
      </c>
      <c r="F1690" s="7">
        <f t="shared" si="194"/>
        <v>21.948910000000001</v>
      </c>
      <c r="G1690" s="4" t="e">
        <f t="shared" si="195"/>
        <v>#N/A</v>
      </c>
      <c r="H1690" s="2" t="e">
        <f t="shared" si="196"/>
        <v>#N/A</v>
      </c>
      <c r="J1690" s="2" t="e">
        <f t="shared" si="198"/>
        <v>#N/A</v>
      </c>
    </row>
    <row r="1691" spans="1:10" x14ac:dyDescent="0.2">
      <c r="A1691" t="s">
        <v>13</v>
      </c>
      <c r="B1691" s="72">
        <v>44931</v>
      </c>
      <c r="C1691" s="3">
        <v>1</v>
      </c>
      <c r="D1691" s="3">
        <f t="shared" si="193"/>
        <v>108</v>
      </c>
      <c r="E1691" s="4" t="e">
        <f t="shared" si="197"/>
        <v>#N/A</v>
      </c>
      <c r="F1691" s="7">
        <f t="shared" si="194"/>
        <v>22.154040000000002</v>
      </c>
      <c r="G1691" s="4" t="e">
        <f t="shared" si="195"/>
        <v>#N/A</v>
      </c>
      <c r="H1691" s="2" t="e">
        <f t="shared" si="196"/>
        <v>#N/A</v>
      </c>
      <c r="J1691" s="2" t="e">
        <f t="shared" si="198"/>
        <v>#N/A</v>
      </c>
    </row>
    <row r="1692" spans="1:10" x14ac:dyDescent="0.2">
      <c r="A1692" t="s">
        <v>101</v>
      </c>
      <c r="B1692" s="72">
        <v>44930</v>
      </c>
      <c r="C1692" s="3">
        <v>1</v>
      </c>
      <c r="D1692" s="3">
        <f t="shared" si="193"/>
        <v>109</v>
      </c>
      <c r="E1692" s="4" t="e">
        <f t="shared" si="197"/>
        <v>#N/A</v>
      </c>
      <c r="F1692" s="7">
        <f t="shared" si="194"/>
        <v>22.359170000000002</v>
      </c>
      <c r="G1692" s="4" t="e">
        <f t="shared" si="195"/>
        <v>#N/A</v>
      </c>
      <c r="H1692" s="2" t="e">
        <f t="shared" si="196"/>
        <v>#N/A</v>
      </c>
      <c r="J1692" s="2" t="e">
        <f t="shared" si="198"/>
        <v>#N/A</v>
      </c>
    </row>
    <row r="1693" spans="1:10" x14ac:dyDescent="0.2">
      <c r="A1693" s="73" t="s">
        <v>18</v>
      </c>
      <c r="B1693" s="74">
        <v>44929</v>
      </c>
      <c r="C1693" s="3">
        <v>0</v>
      </c>
      <c r="D1693" s="3">
        <f t="shared" si="193"/>
        <v>109</v>
      </c>
      <c r="E1693" s="4" t="e">
        <f t="shared" si="197"/>
        <v>#N/A</v>
      </c>
      <c r="F1693" s="7">
        <f t="shared" si="194"/>
        <v>22.359170000000002</v>
      </c>
      <c r="G1693" s="4" t="e">
        <f t="shared" si="195"/>
        <v>#N/A</v>
      </c>
      <c r="H1693" s="2" t="e">
        <f t="shared" si="196"/>
        <v>#N/A</v>
      </c>
      <c r="J1693" s="2" t="e">
        <f t="shared" si="198"/>
        <v>#N/A</v>
      </c>
    </row>
    <row r="1694" spans="1:10" x14ac:dyDescent="0.2">
      <c r="A1694" s="73" t="s">
        <v>17</v>
      </c>
      <c r="B1694" s="74">
        <v>44928</v>
      </c>
      <c r="C1694" s="3">
        <v>0</v>
      </c>
      <c r="D1694" s="3">
        <f t="shared" si="193"/>
        <v>109</v>
      </c>
      <c r="E1694" s="4" t="e">
        <f t="shared" si="197"/>
        <v>#N/A</v>
      </c>
      <c r="F1694" s="7">
        <f t="shared" si="194"/>
        <v>22.359170000000002</v>
      </c>
      <c r="G1694" s="4" t="e">
        <f t="shared" si="195"/>
        <v>#N/A</v>
      </c>
      <c r="H1694" s="2" t="e">
        <f t="shared" si="196"/>
        <v>#N/A</v>
      </c>
      <c r="J1694" s="2" t="e">
        <f t="shared" si="198"/>
        <v>#N/A</v>
      </c>
    </row>
    <row r="1695" spans="1:10" x14ac:dyDescent="0.2">
      <c r="A1695" t="s">
        <v>16</v>
      </c>
      <c r="B1695" s="72">
        <v>44927</v>
      </c>
      <c r="C1695" s="3">
        <v>0</v>
      </c>
      <c r="D1695" s="3">
        <f t="shared" si="193"/>
        <v>109</v>
      </c>
      <c r="E1695" s="4" t="e">
        <f t="shared" si="197"/>
        <v>#N/A</v>
      </c>
      <c r="F1695" s="7">
        <f t="shared" si="194"/>
        <v>22.359170000000002</v>
      </c>
      <c r="G1695" s="4" t="e">
        <f t="shared" si="195"/>
        <v>#N/A</v>
      </c>
      <c r="H1695" s="2" t="e">
        <f t="shared" si="196"/>
        <v>#N/A</v>
      </c>
      <c r="J1695" s="2" t="e">
        <f t="shared" si="198"/>
        <v>#N/A</v>
      </c>
    </row>
    <row r="1696" spans="1:10" x14ac:dyDescent="0.2">
      <c r="A1696" t="s">
        <v>15</v>
      </c>
      <c r="B1696" s="72">
        <v>44926</v>
      </c>
      <c r="C1696" s="3">
        <v>0</v>
      </c>
      <c r="D1696" s="3">
        <f t="shared" si="193"/>
        <v>109</v>
      </c>
      <c r="E1696" s="4" t="e">
        <f t="shared" si="197"/>
        <v>#N/A</v>
      </c>
      <c r="F1696" s="7">
        <f t="shared" si="194"/>
        <v>22.359170000000002</v>
      </c>
      <c r="G1696" s="4" t="e">
        <f t="shared" si="195"/>
        <v>#N/A</v>
      </c>
      <c r="H1696" s="2" t="e">
        <f t="shared" si="196"/>
        <v>#N/A</v>
      </c>
      <c r="I1696" s="2" t="e">
        <f>$C$1/12*7.5</f>
        <v>#N/A</v>
      </c>
      <c r="J1696" s="2" t="e">
        <f>H1696-$I$1696</f>
        <v>#N/A</v>
      </c>
    </row>
    <row r="1697" spans="1:10" x14ac:dyDescent="0.2">
      <c r="A1697" s="73" t="s">
        <v>14</v>
      </c>
      <c r="B1697" s="74">
        <v>44925</v>
      </c>
      <c r="C1697" s="3">
        <v>0</v>
      </c>
      <c r="D1697" s="3">
        <f t="shared" si="193"/>
        <v>109</v>
      </c>
      <c r="E1697" s="4" t="e">
        <f t="shared" si="197"/>
        <v>#N/A</v>
      </c>
      <c r="F1697" s="7">
        <f t="shared" si="194"/>
        <v>22.359170000000002</v>
      </c>
      <c r="G1697" s="4" t="e">
        <f t="shared" si="195"/>
        <v>#N/A</v>
      </c>
      <c r="H1697" s="2" t="e">
        <f t="shared" si="196"/>
        <v>#N/A</v>
      </c>
      <c r="J1697" s="2" t="e">
        <f t="shared" ref="J1697:J1726" si="199">H1697-$I$1696</f>
        <v>#N/A</v>
      </c>
    </row>
    <row r="1698" spans="1:10" x14ac:dyDescent="0.2">
      <c r="A1698" s="73" t="s">
        <v>13</v>
      </c>
      <c r="B1698" s="74">
        <v>44924</v>
      </c>
      <c r="C1698" s="3">
        <v>0</v>
      </c>
      <c r="D1698" s="3">
        <f t="shared" si="193"/>
        <v>109</v>
      </c>
      <c r="E1698" s="4" t="e">
        <f t="shared" si="197"/>
        <v>#N/A</v>
      </c>
      <c r="F1698" s="7">
        <f t="shared" si="194"/>
        <v>22.359170000000002</v>
      </c>
      <c r="G1698" s="4" t="e">
        <f t="shared" si="195"/>
        <v>#N/A</v>
      </c>
      <c r="H1698" s="2" t="e">
        <f t="shared" si="196"/>
        <v>#N/A</v>
      </c>
      <c r="J1698" s="2" t="e">
        <f t="shared" si="199"/>
        <v>#N/A</v>
      </c>
    </row>
    <row r="1699" spans="1:10" x14ac:dyDescent="0.2">
      <c r="A1699" s="73" t="s">
        <v>101</v>
      </c>
      <c r="B1699" s="74">
        <v>44923</v>
      </c>
      <c r="C1699" s="3">
        <v>0</v>
      </c>
      <c r="D1699" s="3">
        <f t="shared" si="193"/>
        <v>109</v>
      </c>
      <c r="E1699" s="4" t="e">
        <f t="shared" si="197"/>
        <v>#N/A</v>
      </c>
      <c r="F1699" s="7">
        <f t="shared" si="194"/>
        <v>22.359170000000002</v>
      </c>
      <c r="G1699" s="4" t="e">
        <f t="shared" si="195"/>
        <v>#N/A</v>
      </c>
      <c r="H1699" s="2" t="e">
        <f t="shared" si="196"/>
        <v>#N/A</v>
      </c>
      <c r="J1699" s="2" t="e">
        <f t="shared" si="199"/>
        <v>#N/A</v>
      </c>
    </row>
    <row r="1700" spans="1:10" x14ac:dyDescent="0.2">
      <c r="A1700" s="73" t="s">
        <v>18</v>
      </c>
      <c r="B1700" s="74">
        <v>44922</v>
      </c>
      <c r="C1700" s="3">
        <v>0</v>
      </c>
      <c r="D1700" s="3">
        <f t="shared" si="193"/>
        <v>109</v>
      </c>
      <c r="E1700" s="4" t="e">
        <f t="shared" si="197"/>
        <v>#N/A</v>
      </c>
      <c r="F1700" s="7">
        <f t="shared" si="194"/>
        <v>22.359170000000002</v>
      </c>
      <c r="G1700" s="4" t="e">
        <f t="shared" si="195"/>
        <v>#N/A</v>
      </c>
      <c r="H1700" s="2" t="e">
        <f t="shared" si="196"/>
        <v>#N/A</v>
      </c>
      <c r="J1700" s="2" t="e">
        <f t="shared" si="199"/>
        <v>#N/A</v>
      </c>
    </row>
    <row r="1701" spans="1:10" x14ac:dyDescent="0.2">
      <c r="A1701" s="73" t="s">
        <v>17</v>
      </c>
      <c r="B1701" s="74">
        <v>44921</v>
      </c>
      <c r="C1701" s="3">
        <v>0</v>
      </c>
      <c r="D1701" s="3">
        <f t="shared" si="193"/>
        <v>109</v>
      </c>
      <c r="E1701" s="4" t="e">
        <f t="shared" si="197"/>
        <v>#N/A</v>
      </c>
      <c r="F1701" s="7">
        <f t="shared" si="194"/>
        <v>22.359170000000002</v>
      </c>
      <c r="G1701" s="4" t="e">
        <f t="shared" si="195"/>
        <v>#N/A</v>
      </c>
      <c r="H1701" s="2" t="e">
        <f t="shared" si="196"/>
        <v>#N/A</v>
      </c>
      <c r="J1701" s="2" t="e">
        <f t="shared" si="199"/>
        <v>#N/A</v>
      </c>
    </row>
    <row r="1702" spans="1:10" x14ac:dyDescent="0.2">
      <c r="A1702" t="s">
        <v>16</v>
      </c>
      <c r="B1702" s="72">
        <v>44920</v>
      </c>
      <c r="C1702" s="3">
        <v>0</v>
      </c>
      <c r="D1702" s="3">
        <f t="shared" si="193"/>
        <v>109</v>
      </c>
      <c r="E1702" s="4" t="e">
        <f t="shared" si="197"/>
        <v>#N/A</v>
      </c>
      <c r="F1702" s="7">
        <f t="shared" si="194"/>
        <v>22.359170000000002</v>
      </c>
      <c r="G1702" s="4" t="e">
        <f t="shared" si="195"/>
        <v>#N/A</v>
      </c>
      <c r="H1702" s="2" t="e">
        <f t="shared" si="196"/>
        <v>#N/A</v>
      </c>
      <c r="J1702" s="2" t="e">
        <f t="shared" si="199"/>
        <v>#N/A</v>
      </c>
    </row>
    <row r="1703" spans="1:10" x14ac:dyDescent="0.2">
      <c r="A1703" t="s">
        <v>15</v>
      </c>
      <c r="B1703" s="72">
        <v>44919</v>
      </c>
      <c r="C1703" s="3">
        <v>0</v>
      </c>
      <c r="D1703" s="3">
        <f t="shared" si="193"/>
        <v>109</v>
      </c>
      <c r="E1703" s="4" t="e">
        <f t="shared" si="197"/>
        <v>#N/A</v>
      </c>
      <c r="F1703" s="7">
        <f t="shared" si="194"/>
        <v>22.359170000000002</v>
      </c>
      <c r="G1703" s="4" t="e">
        <f t="shared" si="195"/>
        <v>#N/A</v>
      </c>
      <c r="H1703" s="2" t="e">
        <f t="shared" si="196"/>
        <v>#N/A</v>
      </c>
      <c r="J1703" s="2" t="e">
        <f t="shared" si="199"/>
        <v>#N/A</v>
      </c>
    </row>
    <row r="1704" spans="1:10" x14ac:dyDescent="0.2">
      <c r="A1704" s="73" t="s">
        <v>14</v>
      </c>
      <c r="B1704" s="74">
        <v>44918</v>
      </c>
      <c r="C1704" s="3">
        <v>0</v>
      </c>
      <c r="D1704" s="3">
        <f t="shared" si="193"/>
        <v>109</v>
      </c>
      <c r="E1704" s="4" t="e">
        <f t="shared" si="197"/>
        <v>#N/A</v>
      </c>
      <c r="F1704" s="7">
        <f t="shared" si="194"/>
        <v>22.359170000000002</v>
      </c>
      <c r="G1704" s="4" t="e">
        <f t="shared" si="195"/>
        <v>#N/A</v>
      </c>
      <c r="H1704" s="2" t="e">
        <f t="shared" si="196"/>
        <v>#N/A</v>
      </c>
      <c r="J1704" s="2" t="e">
        <f t="shared" si="199"/>
        <v>#N/A</v>
      </c>
    </row>
    <row r="1705" spans="1:10" x14ac:dyDescent="0.2">
      <c r="A1705" s="73" t="s">
        <v>13</v>
      </c>
      <c r="B1705" s="74">
        <v>44917</v>
      </c>
      <c r="C1705" s="3">
        <v>0</v>
      </c>
      <c r="D1705" s="3">
        <f t="shared" si="193"/>
        <v>109</v>
      </c>
      <c r="E1705" s="4" t="e">
        <f t="shared" si="197"/>
        <v>#N/A</v>
      </c>
      <c r="F1705" s="7">
        <f t="shared" si="194"/>
        <v>22.359170000000002</v>
      </c>
      <c r="G1705" s="4" t="e">
        <f t="shared" si="195"/>
        <v>#N/A</v>
      </c>
      <c r="H1705" s="2" t="e">
        <f t="shared" si="196"/>
        <v>#N/A</v>
      </c>
      <c r="J1705" s="2" t="e">
        <f t="shared" si="199"/>
        <v>#N/A</v>
      </c>
    </row>
    <row r="1706" spans="1:10" x14ac:dyDescent="0.2">
      <c r="A1706" s="73" t="s">
        <v>101</v>
      </c>
      <c r="B1706" s="74">
        <v>44916</v>
      </c>
      <c r="C1706" s="3">
        <v>0</v>
      </c>
      <c r="D1706" s="3">
        <f t="shared" si="193"/>
        <v>109</v>
      </c>
      <c r="E1706" s="4" t="e">
        <f t="shared" si="197"/>
        <v>#N/A</v>
      </c>
      <c r="F1706" s="7">
        <f t="shared" si="194"/>
        <v>22.359170000000002</v>
      </c>
      <c r="G1706" s="4" t="e">
        <f t="shared" si="195"/>
        <v>#N/A</v>
      </c>
      <c r="H1706" s="2" t="e">
        <f t="shared" si="196"/>
        <v>#N/A</v>
      </c>
      <c r="J1706" s="2" t="e">
        <f t="shared" si="199"/>
        <v>#N/A</v>
      </c>
    </row>
    <row r="1707" spans="1:10" x14ac:dyDescent="0.2">
      <c r="A1707" t="s">
        <v>18</v>
      </c>
      <c r="B1707" s="72">
        <v>44915</v>
      </c>
      <c r="C1707" s="3">
        <v>1</v>
      </c>
      <c r="D1707" s="3">
        <f t="shared" si="193"/>
        <v>110</v>
      </c>
      <c r="E1707" s="4" t="e">
        <f t="shared" si="197"/>
        <v>#N/A</v>
      </c>
      <c r="F1707" s="7">
        <f t="shared" si="194"/>
        <v>22.564299999999999</v>
      </c>
      <c r="G1707" s="4" t="e">
        <f t="shared" si="195"/>
        <v>#N/A</v>
      </c>
      <c r="H1707" s="2" t="e">
        <f t="shared" si="196"/>
        <v>#N/A</v>
      </c>
      <c r="J1707" s="2" t="e">
        <f t="shared" si="199"/>
        <v>#N/A</v>
      </c>
    </row>
    <row r="1708" spans="1:10" x14ac:dyDescent="0.2">
      <c r="A1708" t="s">
        <v>17</v>
      </c>
      <c r="B1708" s="72">
        <v>44914</v>
      </c>
      <c r="C1708" s="3">
        <v>1</v>
      </c>
      <c r="D1708" s="3">
        <f t="shared" si="193"/>
        <v>111</v>
      </c>
      <c r="E1708" s="4" t="e">
        <f t="shared" si="197"/>
        <v>#N/A</v>
      </c>
      <c r="F1708" s="7">
        <f t="shared" si="194"/>
        <v>22.76943</v>
      </c>
      <c r="G1708" s="4" t="e">
        <f t="shared" si="195"/>
        <v>#N/A</v>
      </c>
      <c r="H1708" s="2" t="e">
        <f t="shared" si="196"/>
        <v>#N/A</v>
      </c>
      <c r="J1708" s="2" t="e">
        <f t="shared" si="199"/>
        <v>#N/A</v>
      </c>
    </row>
    <row r="1709" spans="1:10" x14ac:dyDescent="0.2">
      <c r="A1709" t="s">
        <v>16</v>
      </c>
      <c r="B1709" s="72">
        <v>44913</v>
      </c>
      <c r="C1709" s="3">
        <v>0</v>
      </c>
      <c r="D1709" s="3">
        <f t="shared" si="193"/>
        <v>111</v>
      </c>
      <c r="E1709" s="4" t="e">
        <f t="shared" si="197"/>
        <v>#N/A</v>
      </c>
      <c r="F1709" s="7">
        <f t="shared" si="194"/>
        <v>22.76943</v>
      </c>
      <c r="G1709" s="4" t="e">
        <f t="shared" si="195"/>
        <v>#N/A</v>
      </c>
      <c r="H1709" s="2" t="e">
        <f t="shared" si="196"/>
        <v>#N/A</v>
      </c>
      <c r="J1709" s="2" t="e">
        <f t="shared" si="199"/>
        <v>#N/A</v>
      </c>
    </row>
    <row r="1710" spans="1:10" x14ac:dyDescent="0.2">
      <c r="A1710" t="s">
        <v>15</v>
      </c>
      <c r="B1710" s="72">
        <v>44912</v>
      </c>
      <c r="C1710" s="3">
        <v>0</v>
      </c>
      <c r="D1710" s="3">
        <f t="shared" si="193"/>
        <v>111</v>
      </c>
      <c r="E1710" s="4" t="e">
        <f t="shared" si="197"/>
        <v>#N/A</v>
      </c>
      <c r="F1710" s="7">
        <f t="shared" si="194"/>
        <v>22.76943</v>
      </c>
      <c r="G1710" s="4" t="e">
        <f t="shared" si="195"/>
        <v>#N/A</v>
      </c>
      <c r="H1710" s="2" t="e">
        <f t="shared" si="196"/>
        <v>#N/A</v>
      </c>
      <c r="J1710" s="2" t="e">
        <f t="shared" si="199"/>
        <v>#N/A</v>
      </c>
    </row>
    <row r="1711" spans="1:10" x14ac:dyDescent="0.2">
      <c r="A1711" t="s">
        <v>14</v>
      </c>
      <c r="B1711" s="72">
        <v>44911</v>
      </c>
      <c r="C1711" s="3">
        <v>1</v>
      </c>
      <c r="D1711" s="3">
        <f t="shared" si="193"/>
        <v>112</v>
      </c>
      <c r="E1711" s="4" t="e">
        <f t="shared" si="197"/>
        <v>#N/A</v>
      </c>
      <c r="F1711" s="7">
        <f t="shared" si="194"/>
        <v>22.97456</v>
      </c>
      <c r="G1711" s="4" t="e">
        <f t="shared" si="195"/>
        <v>#N/A</v>
      </c>
      <c r="H1711" s="2" t="e">
        <f t="shared" si="196"/>
        <v>#N/A</v>
      </c>
      <c r="J1711" s="2" t="e">
        <f t="shared" si="199"/>
        <v>#N/A</v>
      </c>
    </row>
    <row r="1712" spans="1:10" x14ac:dyDescent="0.2">
      <c r="A1712" t="s">
        <v>13</v>
      </c>
      <c r="B1712" s="72">
        <v>44910</v>
      </c>
      <c r="C1712" s="3">
        <v>1</v>
      </c>
      <c r="D1712" s="3">
        <f t="shared" si="193"/>
        <v>113</v>
      </c>
      <c r="E1712" s="4" t="e">
        <f t="shared" si="197"/>
        <v>#N/A</v>
      </c>
      <c r="F1712" s="7">
        <f t="shared" si="194"/>
        <v>23.179690000000001</v>
      </c>
      <c r="G1712" s="4" t="e">
        <f t="shared" si="195"/>
        <v>#N/A</v>
      </c>
      <c r="H1712" s="2" t="e">
        <f t="shared" si="196"/>
        <v>#N/A</v>
      </c>
      <c r="J1712" s="2" t="e">
        <f t="shared" si="199"/>
        <v>#N/A</v>
      </c>
    </row>
    <row r="1713" spans="1:10" x14ac:dyDescent="0.2">
      <c r="A1713" t="s">
        <v>101</v>
      </c>
      <c r="B1713" s="72">
        <v>44909</v>
      </c>
      <c r="C1713" s="3">
        <v>1</v>
      </c>
      <c r="D1713" s="3">
        <f t="shared" si="193"/>
        <v>114</v>
      </c>
      <c r="E1713" s="4" t="e">
        <f t="shared" si="197"/>
        <v>#N/A</v>
      </c>
      <c r="F1713" s="7">
        <f t="shared" si="194"/>
        <v>23.384820000000001</v>
      </c>
      <c r="G1713" s="4" t="e">
        <f t="shared" si="195"/>
        <v>#N/A</v>
      </c>
      <c r="H1713" s="2" t="e">
        <f t="shared" si="196"/>
        <v>#N/A</v>
      </c>
      <c r="J1713" s="2" t="e">
        <f t="shared" si="199"/>
        <v>#N/A</v>
      </c>
    </row>
    <row r="1714" spans="1:10" x14ac:dyDescent="0.2">
      <c r="A1714" t="s">
        <v>18</v>
      </c>
      <c r="B1714" s="72">
        <v>44908</v>
      </c>
      <c r="C1714" s="3">
        <v>1</v>
      </c>
      <c r="D1714" s="3">
        <f t="shared" si="193"/>
        <v>115</v>
      </c>
      <c r="E1714" s="4" t="e">
        <f t="shared" si="197"/>
        <v>#N/A</v>
      </c>
      <c r="F1714" s="7">
        <f t="shared" si="194"/>
        <v>23.589950000000002</v>
      </c>
      <c r="G1714" s="4" t="e">
        <f t="shared" si="195"/>
        <v>#N/A</v>
      </c>
      <c r="H1714" s="2" t="e">
        <f t="shared" si="196"/>
        <v>#N/A</v>
      </c>
      <c r="J1714" s="2" t="e">
        <f t="shared" si="199"/>
        <v>#N/A</v>
      </c>
    </row>
    <row r="1715" spans="1:10" x14ac:dyDescent="0.2">
      <c r="A1715" t="s">
        <v>17</v>
      </c>
      <c r="B1715" s="72">
        <v>44907</v>
      </c>
      <c r="C1715" s="3">
        <v>1</v>
      </c>
      <c r="D1715" s="3">
        <f t="shared" si="193"/>
        <v>116</v>
      </c>
      <c r="E1715" s="4" t="e">
        <f t="shared" si="197"/>
        <v>#N/A</v>
      </c>
      <c r="F1715" s="7">
        <f t="shared" si="194"/>
        <v>23.795080000000002</v>
      </c>
      <c r="G1715" s="4" t="e">
        <f t="shared" si="195"/>
        <v>#N/A</v>
      </c>
      <c r="H1715" s="2" t="e">
        <f t="shared" si="196"/>
        <v>#N/A</v>
      </c>
      <c r="J1715" s="2" t="e">
        <f t="shared" si="199"/>
        <v>#N/A</v>
      </c>
    </row>
    <row r="1716" spans="1:10" x14ac:dyDescent="0.2">
      <c r="A1716" t="s">
        <v>16</v>
      </c>
      <c r="B1716" s="72">
        <v>44906</v>
      </c>
      <c r="C1716" s="3">
        <v>0</v>
      </c>
      <c r="D1716" s="3">
        <f t="shared" si="193"/>
        <v>116</v>
      </c>
      <c r="E1716" s="4" t="e">
        <f t="shared" si="197"/>
        <v>#N/A</v>
      </c>
      <c r="F1716" s="7">
        <f t="shared" si="194"/>
        <v>23.795080000000002</v>
      </c>
      <c r="G1716" s="4" t="e">
        <f t="shared" si="195"/>
        <v>#N/A</v>
      </c>
      <c r="H1716" s="2" t="e">
        <f t="shared" si="196"/>
        <v>#N/A</v>
      </c>
      <c r="J1716" s="2" t="e">
        <f t="shared" si="199"/>
        <v>#N/A</v>
      </c>
    </row>
    <row r="1717" spans="1:10" x14ac:dyDescent="0.2">
      <c r="A1717" t="s">
        <v>15</v>
      </c>
      <c r="B1717" s="72">
        <v>44905</v>
      </c>
      <c r="C1717" s="3">
        <v>0</v>
      </c>
      <c r="D1717" s="3">
        <f t="shared" si="193"/>
        <v>116</v>
      </c>
      <c r="E1717" s="4" t="e">
        <f t="shared" si="197"/>
        <v>#N/A</v>
      </c>
      <c r="F1717" s="7">
        <f t="shared" si="194"/>
        <v>23.795080000000002</v>
      </c>
      <c r="G1717" s="4" t="e">
        <f t="shared" si="195"/>
        <v>#N/A</v>
      </c>
      <c r="H1717" s="2" t="e">
        <f t="shared" si="196"/>
        <v>#N/A</v>
      </c>
      <c r="J1717" s="2" t="e">
        <f t="shared" si="199"/>
        <v>#N/A</v>
      </c>
    </row>
    <row r="1718" spans="1:10" x14ac:dyDescent="0.2">
      <c r="A1718" t="s">
        <v>14</v>
      </c>
      <c r="B1718" s="72">
        <v>44904</v>
      </c>
      <c r="C1718" s="3">
        <v>1</v>
      </c>
      <c r="D1718" s="3">
        <f t="shared" si="193"/>
        <v>117</v>
      </c>
      <c r="E1718" s="4" t="e">
        <f t="shared" si="197"/>
        <v>#N/A</v>
      </c>
      <c r="F1718" s="7">
        <f t="shared" si="194"/>
        <v>24.000209999999999</v>
      </c>
      <c r="G1718" s="4" t="e">
        <f t="shared" si="195"/>
        <v>#N/A</v>
      </c>
      <c r="H1718" s="2" t="e">
        <f t="shared" si="196"/>
        <v>#N/A</v>
      </c>
      <c r="J1718" s="2" t="e">
        <f t="shared" si="199"/>
        <v>#N/A</v>
      </c>
    </row>
    <row r="1719" spans="1:10" x14ac:dyDescent="0.2">
      <c r="A1719" t="s">
        <v>13</v>
      </c>
      <c r="B1719" s="72">
        <v>44903</v>
      </c>
      <c r="C1719" s="3">
        <v>1</v>
      </c>
      <c r="D1719" s="3">
        <f t="shared" si="193"/>
        <v>118</v>
      </c>
      <c r="E1719" s="4" t="e">
        <f t="shared" si="197"/>
        <v>#N/A</v>
      </c>
      <c r="F1719" s="7">
        <f t="shared" si="194"/>
        <v>24.20534</v>
      </c>
      <c r="G1719" s="4" t="e">
        <f t="shared" si="195"/>
        <v>#N/A</v>
      </c>
      <c r="H1719" s="2" t="e">
        <f t="shared" si="196"/>
        <v>#N/A</v>
      </c>
      <c r="J1719" s="2" t="e">
        <f t="shared" si="199"/>
        <v>#N/A</v>
      </c>
    </row>
    <row r="1720" spans="1:10" x14ac:dyDescent="0.2">
      <c r="A1720" t="s">
        <v>101</v>
      </c>
      <c r="B1720" s="72">
        <v>44902</v>
      </c>
      <c r="C1720" s="3">
        <v>1</v>
      </c>
      <c r="D1720" s="3">
        <f t="shared" si="193"/>
        <v>119</v>
      </c>
      <c r="E1720" s="4" t="e">
        <f t="shared" si="197"/>
        <v>#N/A</v>
      </c>
      <c r="F1720" s="7">
        <f t="shared" si="194"/>
        <v>24.41047</v>
      </c>
      <c r="G1720" s="4" t="e">
        <f t="shared" si="195"/>
        <v>#N/A</v>
      </c>
      <c r="H1720" s="2" t="e">
        <f t="shared" si="196"/>
        <v>#N/A</v>
      </c>
      <c r="J1720" s="2" t="e">
        <f t="shared" si="199"/>
        <v>#N/A</v>
      </c>
    </row>
    <row r="1721" spans="1:10" x14ac:dyDescent="0.2">
      <c r="A1721" t="s">
        <v>18</v>
      </c>
      <c r="B1721" s="72">
        <v>44901</v>
      </c>
      <c r="C1721" s="3">
        <v>1</v>
      </c>
      <c r="D1721" s="3">
        <f t="shared" si="193"/>
        <v>120</v>
      </c>
      <c r="E1721" s="4" t="e">
        <f t="shared" si="197"/>
        <v>#N/A</v>
      </c>
      <c r="F1721" s="7">
        <f t="shared" si="194"/>
        <v>24.615600000000001</v>
      </c>
      <c r="G1721" s="4" t="e">
        <f t="shared" si="195"/>
        <v>#N/A</v>
      </c>
      <c r="H1721" s="2" t="e">
        <f t="shared" si="196"/>
        <v>#N/A</v>
      </c>
      <c r="J1721" s="2" t="e">
        <f t="shared" si="199"/>
        <v>#N/A</v>
      </c>
    </row>
    <row r="1722" spans="1:10" x14ac:dyDescent="0.2">
      <c r="A1722" t="s">
        <v>17</v>
      </c>
      <c r="B1722" s="72">
        <v>44900</v>
      </c>
      <c r="C1722" s="3">
        <v>1</v>
      </c>
      <c r="D1722" s="3">
        <f t="shared" si="193"/>
        <v>121</v>
      </c>
      <c r="E1722" s="4" t="e">
        <f t="shared" si="197"/>
        <v>#N/A</v>
      </c>
      <c r="F1722" s="7">
        <f t="shared" si="194"/>
        <v>24.820730000000001</v>
      </c>
      <c r="G1722" s="4" t="e">
        <f t="shared" si="195"/>
        <v>#N/A</v>
      </c>
      <c r="H1722" s="2" t="e">
        <f t="shared" si="196"/>
        <v>#N/A</v>
      </c>
      <c r="J1722" s="2" t="e">
        <f t="shared" si="199"/>
        <v>#N/A</v>
      </c>
    </row>
    <row r="1723" spans="1:10" x14ac:dyDescent="0.2">
      <c r="A1723" t="s">
        <v>16</v>
      </c>
      <c r="B1723" s="72">
        <v>44899</v>
      </c>
      <c r="C1723" s="3">
        <v>0</v>
      </c>
      <c r="D1723" s="3">
        <f t="shared" si="193"/>
        <v>121</v>
      </c>
      <c r="E1723" s="4" t="e">
        <f t="shared" si="197"/>
        <v>#N/A</v>
      </c>
      <c r="F1723" s="7">
        <f t="shared" si="194"/>
        <v>24.820730000000001</v>
      </c>
      <c r="G1723" s="4" t="e">
        <f t="shared" si="195"/>
        <v>#N/A</v>
      </c>
      <c r="H1723" s="2" t="e">
        <f t="shared" si="196"/>
        <v>#N/A</v>
      </c>
      <c r="J1723" s="2" t="e">
        <f t="shared" si="199"/>
        <v>#N/A</v>
      </c>
    </row>
    <row r="1724" spans="1:10" x14ac:dyDescent="0.2">
      <c r="A1724" t="s">
        <v>15</v>
      </c>
      <c r="B1724" s="72">
        <v>44898</v>
      </c>
      <c r="C1724" s="3">
        <v>0</v>
      </c>
      <c r="D1724" s="3">
        <f t="shared" si="193"/>
        <v>121</v>
      </c>
      <c r="E1724" s="4" t="e">
        <f t="shared" si="197"/>
        <v>#N/A</v>
      </c>
      <c r="F1724" s="7">
        <f t="shared" si="194"/>
        <v>24.820730000000001</v>
      </c>
      <c r="G1724" s="4" t="e">
        <f t="shared" si="195"/>
        <v>#N/A</v>
      </c>
      <c r="H1724" s="2" t="e">
        <f t="shared" si="196"/>
        <v>#N/A</v>
      </c>
      <c r="J1724" s="2" t="e">
        <f t="shared" si="199"/>
        <v>#N/A</v>
      </c>
    </row>
    <row r="1725" spans="1:10" x14ac:dyDescent="0.2">
      <c r="A1725" t="s">
        <v>14</v>
      </c>
      <c r="B1725" s="72">
        <v>44897</v>
      </c>
      <c r="C1725" s="3">
        <v>1</v>
      </c>
      <c r="D1725" s="3">
        <f t="shared" si="193"/>
        <v>122</v>
      </c>
      <c r="E1725" s="4" t="e">
        <f t="shared" si="197"/>
        <v>#N/A</v>
      </c>
      <c r="F1725" s="7">
        <f t="shared" si="194"/>
        <v>25.025860000000002</v>
      </c>
      <c r="G1725" s="4" t="e">
        <f t="shared" si="195"/>
        <v>#N/A</v>
      </c>
      <c r="H1725" s="2" t="e">
        <f t="shared" si="196"/>
        <v>#N/A</v>
      </c>
      <c r="J1725" s="2" t="e">
        <f t="shared" si="199"/>
        <v>#N/A</v>
      </c>
    </row>
    <row r="1726" spans="1:10" x14ac:dyDescent="0.2">
      <c r="A1726" t="s">
        <v>13</v>
      </c>
      <c r="B1726" s="72">
        <v>44896</v>
      </c>
      <c r="C1726" s="3">
        <v>1</v>
      </c>
      <c r="D1726" s="3">
        <f t="shared" si="193"/>
        <v>123</v>
      </c>
      <c r="E1726" s="4" t="e">
        <f t="shared" si="197"/>
        <v>#N/A</v>
      </c>
      <c r="F1726" s="7">
        <f t="shared" si="194"/>
        <v>25.230990000000002</v>
      </c>
      <c r="G1726" s="4" t="e">
        <f t="shared" si="195"/>
        <v>#N/A</v>
      </c>
      <c r="H1726" s="2" t="e">
        <f t="shared" si="196"/>
        <v>#N/A</v>
      </c>
      <c r="J1726" s="2" t="e">
        <f t="shared" si="199"/>
        <v>#N/A</v>
      </c>
    </row>
    <row r="1727" spans="1:10" x14ac:dyDescent="0.2">
      <c r="A1727" t="s">
        <v>101</v>
      </c>
      <c r="B1727" s="72">
        <v>44895</v>
      </c>
      <c r="C1727" s="3">
        <v>1</v>
      </c>
      <c r="D1727" s="3">
        <f t="shared" ref="D1727:D1790" si="200">D1726+C1727</f>
        <v>124</v>
      </c>
      <c r="E1727" s="4" t="e">
        <f t="shared" si="197"/>
        <v>#N/A</v>
      </c>
      <c r="F1727" s="7">
        <f t="shared" ref="F1727:F1790" si="201">D1727*0.20513</f>
        <v>25.436120000000003</v>
      </c>
      <c r="G1727" s="4" t="e">
        <f t="shared" ref="G1727:G1790" si="202">F1727/235*$C$1</f>
        <v>#N/A</v>
      </c>
      <c r="H1727" s="2" t="e">
        <f t="shared" ref="H1727:H1790" si="203">E1727+G1727</f>
        <v>#N/A</v>
      </c>
      <c r="I1727" s="2" t="e">
        <f>$C$1/12*8.5</f>
        <v>#N/A</v>
      </c>
      <c r="J1727" s="2" t="e">
        <f t="shared" ref="J1727:J1755" si="204">H1727-$I$1727</f>
        <v>#N/A</v>
      </c>
    </row>
    <row r="1728" spans="1:10" x14ac:dyDescent="0.2">
      <c r="A1728" t="s">
        <v>18</v>
      </c>
      <c r="B1728" s="72">
        <v>44894</v>
      </c>
      <c r="C1728" s="3">
        <v>1</v>
      </c>
      <c r="D1728" s="3">
        <f t="shared" si="200"/>
        <v>125</v>
      </c>
      <c r="E1728" s="4" t="e">
        <f t="shared" si="197"/>
        <v>#N/A</v>
      </c>
      <c r="F1728" s="7">
        <f t="shared" si="201"/>
        <v>25.641249999999999</v>
      </c>
      <c r="G1728" s="4" t="e">
        <f t="shared" si="202"/>
        <v>#N/A</v>
      </c>
      <c r="H1728" s="2" t="e">
        <f t="shared" si="203"/>
        <v>#N/A</v>
      </c>
      <c r="J1728" s="2" t="e">
        <f t="shared" si="204"/>
        <v>#N/A</v>
      </c>
    </row>
    <row r="1729" spans="1:10" x14ac:dyDescent="0.2">
      <c r="A1729" t="s">
        <v>17</v>
      </c>
      <c r="B1729" s="72">
        <v>44893</v>
      </c>
      <c r="C1729" s="3">
        <v>1</v>
      </c>
      <c r="D1729" s="3">
        <f t="shared" si="200"/>
        <v>126</v>
      </c>
      <c r="E1729" s="4" t="e">
        <f t="shared" ref="E1729:E1792" si="205">D1729/235*$C$1</f>
        <v>#N/A</v>
      </c>
      <c r="F1729" s="7">
        <f t="shared" si="201"/>
        <v>25.84638</v>
      </c>
      <c r="G1729" s="4" t="e">
        <f t="shared" si="202"/>
        <v>#N/A</v>
      </c>
      <c r="H1729" s="2" t="e">
        <f t="shared" si="203"/>
        <v>#N/A</v>
      </c>
      <c r="J1729" s="2" t="e">
        <f t="shared" si="204"/>
        <v>#N/A</v>
      </c>
    </row>
    <row r="1730" spans="1:10" x14ac:dyDescent="0.2">
      <c r="A1730" t="s">
        <v>16</v>
      </c>
      <c r="B1730" s="72">
        <v>44892</v>
      </c>
      <c r="C1730" s="3">
        <v>0</v>
      </c>
      <c r="D1730" s="3">
        <f t="shared" si="200"/>
        <v>126</v>
      </c>
      <c r="E1730" s="4" t="e">
        <f t="shared" si="205"/>
        <v>#N/A</v>
      </c>
      <c r="F1730" s="7">
        <f t="shared" si="201"/>
        <v>25.84638</v>
      </c>
      <c r="G1730" s="4" t="e">
        <f t="shared" si="202"/>
        <v>#N/A</v>
      </c>
      <c r="H1730" s="2" t="e">
        <f t="shared" si="203"/>
        <v>#N/A</v>
      </c>
      <c r="J1730" s="2" t="e">
        <f t="shared" si="204"/>
        <v>#N/A</v>
      </c>
    </row>
    <row r="1731" spans="1:10" x14ac:dyDescent="0.2">
      <c r="A1731" t="s">
        <v>15</v>
      </c>
      <c r="B1731" s="72">
        <v>44891</v>
      </c>
      <c r="C1731" s="3">
        <v>0</v>
      </c>
      <c r="D1731" s="3">
        <f t="shared" si="200"/>
        <v>126</v>
      </c>
      <c r="E1731" s="4" t="e">
        <f t="shared" si="205"/>
        <v>#N/A</v>
      </c>
      <c r="F1731" s="7">
        <f t="shared" si="201"/>
        <v>25.84638</v>
      </c>
      <c r="G1731" s="4" t="e">
        <f t="shared" si="202"/>
        <v>#N/A</v>
      </c>
      <c r="H1731" s="2" t="e">
        <f t="shared" si="203"/>
        <v>#N/A</v>
      </c>
      <c r="J1731" s="2" t="e">
        <f t="shared" si="204"/>
        <v>#N/A</v>
      </c>
    </row>
    <row r="1732" spans="1:10" x14ac:dyDescent="0.2">
      <c r="A1732" t="s">
        <v>14</v>
      </c>
      <c r="B1732" s="72">
        <v>44890</v>
      </c>
      <c r="C1732" s="3">
        <v>1</v>
      </c>
      <c r="D1732" s="3">
        <f t="shared" si="200"/>
        <v>127</v>
      </c>
      <c r="E1732" s="4" t="e">
        <f t="shared" si="205"/>
        <v>#N/A</v>
      </c>
      <c r="F1732" s="7">
        <f t="shared" si="201"/>
        <v>26.05151</v>
      </c>
      <c r="G1732" s="4" t="e">
        <f t="shared" si="202"/>
        <v>#N/A</v>
      </c>
      <c r="H1732" s="2" t="e">
        <f t="shared" si="203"/>
        <v>#N/A</v>
      </c>
      <c r="J1732" s="2" t="e">
        <f t="shared" si="204"/>
        <v>#N/A</v>
      </c>
    </row>
    <row r="1733" spans="1:10" x14ac:dyDescent="0.2">
      <c r="A1733" t="s">
        <v>13</v>
      </c>
      <c r="B1733" s="72">
        <v>44889</v>
      </c>
      <c r="C1733" s="3">
        <v>1</v>
      </c>
      <c r="D1733" s="3">
        <f t="shared" si="200"/>
        <v>128</v>
      </c>
      <c r="E1733" s="4" t="e">
        <f t="shared" si="205"/>
        <v>#N/A</v>
      </c>
      <c r="F1733" s="7">
        <f t="shared" si="201"/>
        <v>26.256640000000001</v>
      </c>
      <c r="G1733" s="4" t="e">
        <f t="shared" si="202"/>
        <v>#N/A</v>
      </c>
      <c r="H1733" s="2" t="e">
        <f t="shared" si="203"/>
        <v>#N/A</v>
      </c>
      <c r="J1733" s="2" t="e">
        <f t="shared" si="204"/>
        <v>#N/A</v>
      </c>
    </row>
    <row r="1734" spans="1:10" x14ac:dyDescent="0.2">
      <c r="A1734" t="s">
        <v>101</v>
      </c>
      <c r="B1734" s="72">
        <v>44888</v>
      </c>
      <c r="C1734" s="3">
        <v>1</v>
      </c>
      <c r="D1734" s="3">
        <f t="shared" si="200"/>
        <v>129</v>
      </c>
      <c r="E1734" s="4" t="e">
        <f t="shared" si="205"/>
        <v>#N/A</v>
      </c>
      <c r="F1734" s="7">
        <f t="shared" si="201"/>
        <v>26.461770000000001</v>
      </c>
      <c r="G1734" s="4" t="e">
        <f t="shared" si="202"/>
        <v>#N/A</v>
      </c>
      <c r="H1734" s="2" t="e">
        <f t="shared" si="203"/>
        <v>#N/A</v>
      </c>
      <c r="J1734" s="2" t="e">
        <f t="shared" si="204"/>
        <v>#N/A</v>
      </c>
    </row>
    <row r="1735" spans="1:10" x14ac:dyDescent="0.2">
      <c r="A1735" t="s">
        <v>18</v>
      </c>
      <c r="B1735" s="72">
        <v>44887</v>
      </c>
      <c r="C1735" s="3">
        <v>1</v>
      </c>
      <c r="D1735" s="3">
        <f t="shared" si="200"/>
        <v>130</v>
      </c>
      <c r="E1735" s="4" t="e">
        <f t="shared" si="205"/>
        <v>#N/A</v>
      </c>
      <c r="F1735" s="7">
        <f t="shared" si="201"/>
        <v>26.666900000000002</v>
      </c>
      <c r="G1735" s="4" t="e">
        <f t="shared" si="202"/>
        <v>#N/A</v>
      </c>
      <c r="H1735" s="2" t="e">
        <f t="shared" si="203"/>
        <v>#N/A</v>
      </c>
      <c r="J1735" s="2" t="e">
        <f t="shared" si="204"/>
        <v>#N/A</v>
      </c>
    </row>
    <row r="1736" spans="1:10" x14ac:dyDescent="0.2">
      <c r="A1736" t="s">
        <v>17</v>
      </c>
      <c r="B1736" s="72">
        <v>44886</v>
      </c>
      <c r="C1736" s="3">
        <v>1</v>
      </c>
      <c r="D1736" s="3">
        <f t="shared" si="200"/>
        <v>131</v>
      </c>
      <c r="E1736" s="4" t="e">
        <f t="shared" si="205"/>
        <v>#N/A</v>
      </c>
      <c r="F1736" s="7">
        <f t="shared" si="201"/>
        <v>26.872030000000002</v>
      </c>
      <c r="G1736" s="4" t="e">
        <f t="shared" si="202"/>
        <v>#N/A</v>
      </c>
      <c r="H1736" s="2" t="e">
        <f t="shared" si="203"/>
        <v>#N/A</v>
      </c>
      <c r="J1736" s="2" t="e">
        <f t="shared" si="204"/>
        <v>#N/A</v>
      </c>
    </row>
    <row r="1737" spans="1:10" x14ac:dyDescent="0.2">
      <c r="A1737" t="s">
        <v>16</v>
      </c>
      <c r="B1737" s="72">
        <v>44885</v>
      </c>
      <c r="C1737" s="3">
        <v>0</v>
      </c>
      <c r="D1737" s="3">
        <f t="shared" si="200"/>
        <v>131</v>
      </c>
      <c r="E1737" s="4" t="e">
        <f t="shared" si="205"/>
        <v>#N/A</v>
      </c>
      <c r="F1737" s="7">
        <f t="shared" si="201"/>
        <v>26.872030000000002</v>
      </c>
      <c r="G1737" s="4" t="e">
        <f t="shared" si="202"/>
        <v>#N/A</v>
      </c>
      <c r="H1737" s="2" t="e">
        <f t="shared" si="203"/>
        <v>#N/A</v>
      </c>
      <c r="J1737" s="2" t="e">
        <f t="shared" si="204"/>
        <v>#N/A</v>
      </c>
    </row>
    <row r="1738" spans="1:10" x14ac:dyDescent="0.2">
      <c r="A1738" t="s">
        <v>15</v>
      </c>
      <c r="B1738" s="72">
        <v>44884</v>
      </c>
      <c r="C1738" s="3">
        <v>0</v>
      </c>
      <c r="D1738" s="3">
        <f t="shared" si="200"/>
        <v>131</v>
      </c>
      <c r="E1738" s="4" t="e">
        <f t="shared" si="205"/>
        <v>#N/A</v>
      </c>
      <c r="F1738" s="7">
        <f t="shared" si="201"/>
        <v>26.872030000000002</v>
      </c>
      <c r="G1738" s="4" t="e">
        <f t="shared" si="202"/>
        <v>#N/A</v>
      </c>
      <c r="H1738" s="2" t="e">
        <f t="shared" si="203"/>
        <v>#N/A</v>
      </c>
      <c r="J1738" s="2" t="e">
        <f t="shared" si="204"/>
        <v>#N/A</v>
      </c>
    </row>
    <row r="1739" spans="1:10" x14ac:dyDescent="0.2">
      <c r="A1739" t="s">
        <v>14</v>
      </c>
      <c r="B1739" s="72">
        <v>44883</v>
      </c>
      <c r="C1739" s="3">
        <v>1</v>
      </c>
      <c r="D1739" s="3">
        <f t="shared" si="200"/>
        <v>132</v>
      </c>
      <c r="E1739" s="4" t="e">
        <f t="shared" si="205"/>
        <v>#N/A</v>
      </c>
      <c r="F1739" s="7">
        <f t="shared" si="201"/>
        <v>27.077159999999999</v>
      </c>
      <c r="G1739" s="4" t="e">
        <f t="shared" si="202"/>
        <v>#N/A</v>
      </c>
      <c r="H1739" s="2" t="e">
        <f t="shared" si="203"/>
        <v>#N/A</v>
      </c>
      <c r="J1739" s="2" t="e">
        <f t="shared" si="204"/>
        <v>#N/A</v>
      </c>
    </row>
    <row r="1740" spans="1:10" x14ac:dyDescent="0.2">
      <c r="A1740" t="s">
        <v>13</v>
      </c>
      <c r="B1740" s="72">
        <v>44882</v>
      </c>
      <c r="C1740" s="3">
        <v>1</v>
      </c>
      <c r="D1740" s="3">
        <f t="shared" si="200"/>
        <v>133</v>
      </c>
      <c r="E1740" s="4" t="e">
        <f t="shared" si="205"/>
        <v>#N/A</v>
      </c>
      <c r="F1740" s="7">
        <f t="shared" si="201"/>
        <v>27.28229</v>
      </c>
      <c r="G1740" s="4" t="e">
        <f t="shared" si="202"/>
        <v>#N/A</v>
      </c>
      <c r="H1740" s="2" t="e">
        <f t="shared" si="203"/>
        <v>#N/A</v>
      </c>
      <c r="J1740" s="2" t="e">
        <f t="shared" si="204"/>
        <v>#N/A</v>
      </c>
    </row>
    <row r="1741" spans="1:10" x14ac:dyDescent="0.2">
      <c r="A1741" t="s">
        <v>101</v>
      </c>
      <c r="B1741" s="72">
        <v>44881</v>
      </c>
      <c r="C1741" s="3">
        <v>1</v>
      </c>
      <c r="D1741" s="3">
        <f t="shared" si="200"/>
        <v>134</v>
      </c>
      <c r="E1741" s="4" t="e">
        <f t="shared" si="205"/>
        <v>#N/A</v>
      </c>
      <c r="F1741" s="7">
        <f t="shared" si="201"/>
        <v>27.48742</v>
      </c>
      <c r="G1741" s="4" t="e">
        <f t="shared" si="202"/>
        <v>#N/A</v>
      </c>
      <c r="H1741" s="2" t="e">
        <f t="shared" si="203"/>
        <v>#N/A</v>
      </c>
      <c r="J1741" s="2" t="e">
        <f t="shared" si="204"/>
        <v>#N/A</v>
      </c>
    </row>
    <row r="1742" spans="1:10" x14ac:dyDescent="0.2">
      <c r="A1742" t="s">
        <v>18</v>
      </c>
      <c r="B1742" s="72">
        <v>44880</v>
      </c>
      <c r="C1742" s="3">
        <v>1</v>
      </c>
      <c r="D1742" s="3">
        <f t="shared" si="200"/>
        <v>135</v>
      </c>
      <c r="E1742" s="4" t="e">
        <f t="shared" si="205"/>
        <v>#N/A</v>
      </c>
      <c r="F1742" s="7">
        <f t="shared" si="201"/>
        <v>27.692550000000001</v>
      </c>
      <c r="G1742" s="4" t="e">
        <f t="shared" si="202"/>
        <v>#N/A</v>
      </c>
      <c r="H1742" s="2" t="e">
        <f t="shared" si="203"/>
        <v>#N/A</v>
      </c>
      <c r="J1742" s="2" t="e">
        <f t="shared" si="204"/>
        <v>#N/A</v>
      </c>
    </row>
    <row r="1743" spans="1:10" x14ac:dyDescent="0.2">
      <c r="A1743" t="s">
        <v>17</v>
      </c>
      <c r="B1743" s="72">
        <v>44879</v>
      </c>
      <c r="C1743" s="3">
        <v>1</v>
      </c>
      <c r="D1743" s="3">
        <f t="shared" si="200"/>
        <v>136</v>
      </c>
      <c r="E1743" s="4" t="e">
        <f t="shared" si="205"/>
        <v>#N/A</v>
      </c>
      <c r="F1743" s="7">
        <f t="shared" si="201"/>
        <v>27.897680000000001</v>
      </c>
      <c r="G1743" s="4" t="e">
        <f t="shared" si="202"/>
        <v>#N/A</v>
      </c>
      <c r="H1743" s="2" t="e">
        <f t="shared" si="203"/>
        <v>#N/A</v>
      </c>
      <c r="J1743" s="2" t="e">
        <f t="shared" si="204"/>
        <v>#N/A</v>
      </c>
    </row>
    <row r="1744" spans="1:10" x14ac:dyDescent="0.2">
      <c r="A1744" t="s">
        <v>16</v>
      </c>
      <c r="B1744" s="72">
        <v>44878</v>
      </c>
      <c r="C1744" s="3">
        <v>0</v>
      </c>
      <c r="D1744" s="3">
        <f t="shared" si="200"/>
        <v>136</v>
      </c>
      <c r="E1744" s="4" t="e">
        <f t="shared" si="205"/>
        <v>#N/A</v>
      </c>
      <c r="F1744" s="7">
        <f t="shared" si="201"/>
        <v>27.897680000000001</v>
      </c>
      <c r="G1744" s="4" t="e">
        <f t="shared" si="202"/>
        <v>#N/A</v>
      </c>
      <c r="H1744" s="2" t="e">
        <f t="shared" si="203"/>
        <v>#N/A</v>
      </c>
      <c r="J1744" s="2" t="e">
        <f t="shared" si="204"/>
        <v>#N/A</v>
      </c>
    </row>
    <row r="1745" spans="1:10" x14ac:dyDescent="0.2">
      <c r="A1745" t="s">
        <v>15</v>
      </c>
      <c r="B1745" s="72">
        <v>44877</v>
      </c>
      <c r="C1745" s="3">
        <v>0</v>
      </c>
      <c r="D1745" s="3">
        <f t="shared" si="200"/>
        <v>136</v>
      </c>
      <c r="E1745" s="4" t="e">
        <f t="shared" si="205"/>
        <v>#N/A</v>
      </c>
      <c r="F1745" s="7">
        <f t="shared" si="201"/>
        <v>27.897680000000001</v>
      </c>
      <c r="G1745" s="4" t="e">
        <f t="shared" si="202"/>
        <v>#N/A</v>
      </c>
      <c r="H1745" s="2" t="e">
        <f t="shared" si="203"/>
        <v>#N/A</v>
      </c>
      <c r="J1745" s="2" t="e">
        <f t="shared" si="204"/>
        <v>#N/A</v>
      </c>
    </row>
    <row r="1746" spans="1:10" x14ac:dyDescent="0.2">
      <c r="A1746" t="s">
        <v>14</v>
      </c>
      <c r="B1746" s="72">
        <v>44876</v>
      </c>
      <c r="C1746" s="3">
        <v>1</v>
      </c>
      <c r="D1746" s="3">
        <f t="shared" si="200"/>
        <v>137</v>
      </c>
      <c r="E1746" s="4" t="e">
        <f t="shared" si="205"/>
        <v>#N/A</v>
      </c>
      <c r="F1746" s="7">
        <f t="shared" si="201"/>
        <v>28.102810000000002</v>
      </c>
      <c r="G1746" s="4" t="e">
        <f t="shared" si="202"/>
        <v>#N/A</v>
      </c>
      <c r="H1746" s="2" t="e">
        <f t="shared" si="203"/>
        <v>#N/A</v>
      </c>
      <c r="J1746" s="2" t="e">
        <f t="shared" si="204"/>
        <v>#N/A</v>
      </c>
    </row>
    <row r="1747" spans="1:10" x14ac:dyDescent="0.2">
      <c r="A1747" t="s">
        <v>13</v>
      </c>
      <c r="B1747" s="72">
        <v>44875</v>
      </c>
      <c r="C1747" s="3">
        <v>1</v>
      </c>
      <c r="D1747" s="3">
        <f t="shared" si="200"/>
        <v>138</v>
      </c>
      <c r="E1747" s="4" t="e">
        <f t="shared" si="205"/>
        <v>#N/A</v>
      </c>
      <c r="F1747" s="7">
        <f t="shared" si="201"/>
        <v>28.307940000000002</v>
      </c>
      <c r="G1747" s="4" t="e">
        <f t="shared" si="202"/>
        <v>#N/A</v>
      </c>
      <c r="H1747" s="2" t="e">
        <f t="shared" si="203"/>
        <v>#N/A</v>
      </c>
      <c r="J1747" s="2" t="e">
        <f t="shared" si="204"/>
        <v>#N/A</v>
      </c>
    </row>
    <row r="1748" spans="1:10" x14ac:dyDescent="0.2">
      <c r="A1748" t="s">
        <v>101</v>
      </c>
      <c r="B1748" s="72">
        <v>44874</v>
      </c>
      <c r="C1748" s="3">
        <v>1</v>
      </c>
      <c r="D1748" s="3">
        <f t="shared" si="200"/>
        <v>139</v>
      </c>
      <c r="E1748" s="4" t="e">
        <f t="shared" si="205"/>
        <v>#N/A</v>
      </c>
      <c r="F1748" s="7">
        <f t="shared" si="201"/>
        <v>28.513070000000003</v>
      </c>
      <c r="G1748" s="4" t="e">
        <f t="shared" si="202"/>
        <v>#N/A</v>
      </c>
      <c r="H1748" s="2" t="e">
        <f t="shared" si="203"/>
        <v>#N/A</v>
      </c>
      <c r="J1748" s="2" t="e">
        <f t="shared" si="204"/>
        <v>#N/A</v>
      </c>
    </row>
    <row r="1749" spans="1:10" x14ac:dyDescent="0.2">
      <c r="A1749" t="s">
        <v>18</v>
      </c>
      <c r="B1749" s="72">
        <v>44873</v>
      </c>
      <c r="C1749" s="3">
        <v>1</v>
      </c>
      <c r="D1749" s="3">
        <f t="shared" si="200"/>
        <v>140</v>
      </c>
      <c r="E1749" s="4" t="e">
        <f t="shared" si="205"/>
        <v>#N/A</v>
      </c>
      <c r="F1749" s="7">
        <f t="shared" si="201"/>
        <v>28.7182</v>
      </c>
      <c r="G1749" s="4" t="e">
        <f t="shared" si="202"/>
        <v>#N/A</v>
      </c>
      <c r="H1749" s="2" t="e">
        <f t="shared" si="203"/>
        <v>#N/A</v>
      </c>
      <c r="J1749" s="2" t="e">
        <f t="shared" si="204"/>
        <v>#N/A</v>
      </c>
    </row>
    <row r="1750" spans="1:10" x14ac:dyDescent="0.2">
      <c r="A1750" t="s">
        <v>17</v>
      </c>
      <c r="B1750" s="72">
        <v>44872</v>
      </c>
      <c r="C1750" s="3">
        <v>1</v>
      </c>
      <c r="D1750" s="3">
        <f t="shared" si="200"/>
        <v>141</v>
      </c>
      <c r="E1750" s="4" t="e">
        <f t="shared" si="205"/>
        <v>#N/A</v>
      </c>
      <c r="F1750" s="7">
        <f t="shared" si="201"/>
        <v>28.92333</v>
      </c>
      <c r="G1750" s="4" t="e">
        <f t="shared" si="202"/>
        <v>#N/A</v>
      </c>
      <c r="H1750" s="2" t="e">
        <f t="shared" si="203"/>
        <v>#N/A</v>
      </c>
      <c r="J1750" s="2" t="e">
        <f t="shared" si="204"/>
        <v>#N/A</v>
      </c>
    </row>
    <row r="1751" spans="1:10" x14ac:dyDescent="0.2">
      <c r="A1751" t="s">
        <v>16</v>
      </c>
      <c r="B1751" s="72">
        <v>44871</v>
      </c>
      <c r="C1751" s="3">
        <v>0</v>
      </c>
      <c r="D1751" s="3">
        <f t="shared" si="200"/>
        <v>141</v>
      </c>
      <c r="E1751" s="4" t="e">
        <f t="shared" si="205"/>
        <v>#N/A</v>
      </c>
      <c r="F1751" s="7">
        <f t="shared" si="201"/>
        <v>28.92333</v>
      </c>
      <c r="G1751" s="4" t="e">
        <f t="shared" si="202"/>
        <v>#N/A</v>
      </c>
      <c r="H1751" s="2" t="e">
        <f t="shared" si="203"/>
        <v>#N/A</v>
      </c>
      <c r="J1751" s="2" t="e">
        <f t="shared" si="204"/>
        <v>#N/A</v>
      </c>
    </row>
    <row r="1752" spans="1:10" x14ac:dyDescent="0.2">
      <c r="A1752" t="s">
        <v>15</v>
      </c>
      <c r="B1752" s="72">
        <v>44870</v>
      </c>
      <c r="C1752" s="3">
        <v>0</v>
      </c>
      <c r="D1752" s="3">
        <f t="shared" si="200"/>
        <v>141</v>
      </c>
      <c r="E1752" s="4" t="e">
        <f t="shared" si="205"/>
        <v>#N/A</v>
      </c>
      <c r="F1752" s="7">
        <f t="shared" si="201"/>
        <v>28.92333</v>
      </c>
      <c r="G1752" s="4" t="e">
        <f t="shared" si="202"/>
        <v>#N/A</v>
      </c>
      <c r="H1752" s="2" t="e">
        <f t="shared" si="203"/>
        <v>#N/A</v>
      </c>
      <c r="J1752" s="2" t="e">
        <f t="shared" si="204"/>
        <v>#N/A</v>
      </c>
    </row>
    <row r="1753" spans="1:10" x14ac:dyDescent="0.2">
      <c r="A1753" t="s">
        <v>14</v>
      </c>
      <c r="B1753" s="72">
        <v>44869</v>
      </c>
      <c r="C1753" s="3">
        <v>1</v>
      </c>
      <c r="D1753" s="3">
        <f t="shared" si="200"/>
        <v>142</v>
      </c>
      <c r="E1753" s="4" t="e">
        <f t="shared" si="205"/>
        <v>#N/A</v>
      </c>
      <c r="F1753" s="7">
        <f t="shared" si="201"/>
        <v>29.12846</v>
      </c>
      <c r="G1753" s="4" t="e">
        <f t="shared" si="202"/>
        <v>#N/A</v>
      </c>
      <c r="H1753" s="2" t="e">
        <f t="shared" si="203"/>
        <v>#N/A</v>
      </c>
      <c r="J1753" s="2" t="e">
        <f t="shared" si="204"/>
        <v>#N/A</v>
      </c>
    </row>
    <row r="1754" spans="1:10" x14ac:dyDescent="0.2">
      <c r="A1754" t="s">
        <v>13</v>
      </c>
      <c r="B1754" s="72">
        <v>44868</v>
      </c>
      <c r="C1754" s="3">
        <v>1</v>
      </c>
      <c r="D1754" s="3">
        <f t="shared" si="200"/>
        <v>143</v>
      </c>
      <c r="E1754" s="4" t="e">
        <f t="shared" si="205"/>
        <v>#N/A</v>
      </c>
      <c r="F1754" s="7">
        <f t="shared" si="201"/>
        <v>29.333590000000001</v>
      </c>
      <c r="G1754" s="4" t="e">
        <f t="shared" si="202"/>
        <v>#N/A</v>
      </c>
      <c r="H1754" s="2" t="e">
        <f t="shared" si="203"/>
        <v>#N/A</v>
      </c>
      <c r="J1754" s="2" t="e">
        <f t="shared" si="204"/>
        <v>#N/A</v>
      </c>
    </row>
    <row r="1755" spans="1:10" x14ac:dyDescent="0.2">
      <c r="A1755" t="s">
        <v>101</v>
      </c>
      <c r="B1755" s="72">
        <v>44867</v>
      </c>
      <c r="C1755" s="3">
        <v>1</v>
      </c>
      <c r="D1755" s="3">
        <f t="shared" si="200"/>
        <v>144</v>
      </c>
      <c r="E1755" s="4" t="e">
        <f t="shared" si="205"/>
        <v>#N/A</v>
      </c>
      <c r="F1755" s="7">
        <f t="shared" si="201"/>
        <v>29.538720000000001</v>
      </c>
      <c r="G1755" s="4" t="e">
        <f t="shared" si="202"/>
        <v>#N/A</v>
      </c>
      <c r="H1755" s="2" t="e">
        <f t="shared" si="203"/>
        <v>#N/A</v>
      </c>
      <c r="J1755" s="2" t="e">
        <f t="shared" si="204"/>
        <v>#N/A</v>
      </c>
    </row>
    <row r="1756" spans="1:10" x14ac:dyDescent="0.2">
      <c r="A1756" t="s">
        <v>18</v>
      </c>
      <c r="B1756" s="72">
        <v>44866</v>
      </c>
      <c r="C1756" s="3">
        <v>1</v>
      </c>
      <c r="D1756" s="3">
        <f t="shared" si="200"/>
        <v>145</v>
      </c>
      <c r="E1756" s="4" t="e">
        <f t="shared" si="205"/>
        <v>#N/A</v>
      </c>
      <c r="F1756" s="7">
        <f t="shared" si="201"/>
        <v>29.743850000000002</v>
      </c>
      <c r="G1756" s="4" t="e">
        <f t="shared" si="202"/>
        <v>#N/A</v>
      </c>
      <c r="H1756" s="2" t="e">
        <f t="shared" si="203"/>
        <v>#N/A</v>
      </c>
      <c r="J1756" s="2" t="e">
        <f>H1756-$I$1727</f>
        <v>#N/A</v>
      </c>
    </row>
    <row r="1757" spans="1:10" x14ac:dyDescent="0.2">
      <c r="A1757" t="s">
        <v>17</v>
      </c>
      <c r="B1757" s="72">
        <v>44865</v>
      </c>
      <c r="C1757" s="3">
        <v>1</v>
      </c>
      <c r="D1757" s="3">
        <f t="shared" si="200"/>
        <v>146</v>
      </c>
      <c r="E1757" s="4" t="e">
        <f t="shared" si="205"/>
        <v>#N/A</v>
      </c>
      <c r="F1757" s="7">
        <f t="shared" si="201"/>
        <v>29.948980000000002</v>
      </c>
      <c r="G1757" s="4" t="e">
        <f t="shared" si="202"/>
        <v>#N/A</v>
      </c>
      <c r="H1757" s="2" t="e">
        <f t="shared" si="203"/>
        <v>#N/A</v>
      </c>
      <c r="I1757" s="2" t="e">
        <f>$C$1/12*9.5</f>
        <v>#N/A</v>
      </c>
      <c r="J1757" s="2" t="e">
        <f>H1757-$I$1757</f>
        <v>#N/A</v>
      </c>
    </row>
    <row r="1758" spans="1:10" x14ac:dyDescent="0.2">
      <c r="A1758" t="s">
        <v>16</v>
      </c>
      <c r="B1758" s="72">
        <v>44864</v>
      </c>
      <c r="C1758" s="3">
        <v>0</v>
      </c>
      <c r="D1758" s="3">
        <f t="shared" si="200"/>
        <v>146</v>
      </c>
      <c r="E1758" s="4" t="e">
        <f t="shared" si="205"/>
        <v>#N/A</v>
      </c>
      <c r="F1758" s="7">
        <f t="shared" si="201"/>
        <v>29.948980000000002</v>
      </c>
      <c r="G1758" s="4" t="e">
        <f t="shared" si="202"/>
        <v>#N/A</v>
      </c>
      <c r="H1758" s="2" t="e">
        <f t="shared" si="203"/>
        <v>#N/A</v>
      </c>
      <c r="J1758" s="2" t="e">
        <f t="shared" ref="J1758:J1787" si="206">H1758-$I$1757</f>
        <v>#N/A</v>
      </c>
    </row>
    <row r="1759" spans="1:10" x14ac:dyDescent="0.2">
      <c r="A1759" t="s">
        <v>15</v>
      </c>
      <c r="B1759" s="72">
        <v>44863</v>
      </c>
      <c r="C1759" s="3">
        <v>0</v>
      </c>
      <c r="D1759" s="3">
        <f t="shared" si="200"/>
        <v>146</v>
      </c>
      <c r="E1759" s="4" t="e">
        <f t="shared" si="205"/>
        <v>#N/A</v>
      </c>
      <c r="F1759" s="7">
        <f t="shared" si="201"/>
        <v>29.948980000000002</v>
      </c>
      <c r="G1759" s="4" t="e">
        <f t="shared" si="202"/>
        <v>#N/A</v>
      </c>
      <c r="H1759" s="2" t="e">
        <f t="shared" si="203"/>
        <v>#N/A</v>
      </c>
      <c r="J1759" s="2" t="e">
        <f t="shared" si="206"/>
        <v>#N/A</v>
      </c>
    </row>
    <row r="1760" spans="1:10" x14ac:dyDescent="0.2">
      <c r="A1760" t="s">
        <v>14</v>
      </c>
      <c r="B1760" s="72">
        <v>44862</v>
      </c>
      <c r="C1760" s="3">
        <v>1</v>
      </c>
      <c r="D1760" s="3">
        <f t="shared" si="200"/>
        <v>147</v>
      </c>
      <c r="E1760" s="4" t="e">
        <f t="shared" si="205"/>
        <v>#N/A</v>
      </c>
      <c r="F1760" s="7">
        <f t="shared" si="201"/>
        <v>30.154109999999999</v>
      </c>
      <c r="G1760" s="4" t="e">
        <f t="shared" si="202"/>
        <v>#N/A</v>
      </c>
      <c r="H1760" s="2" t="e">
        <f t="shared" si="203"/>
        <v>#N/A</v>
      </c>
      <c r="J1760" s="2" t="e">
        <f t="shared" si="206"/>
        <v>#N/A</v>
      </c>
    </row>
    <row r="1761" spans="1:10" x14ac:dyDescent="0.2">
      <c r="A1761" t="s">
        <v>13</v>
      </c>
      <c r="B1761" s="72">
        <v>44861</v>
      </c>
      <c r="C1761" s="3">
        <v>1</v>
      </c>
      <c r="D1761" s="3">
        <f t="shared" si="200"/>
        <v>148</v>
      </c>
      <c r="E1761" s="4" t="e">
        <f t="shared" si="205"/>
        <v>#N/A</v>
      </c>
      <c r="F1761" s="7">
        <f t="shared" si="201"/>
        <v>30.35924</v>
      </c>
      <c r="G1761" s="4" t="e">
        <f t="shared" si="202"/>
        <v>#N/A</v>
      </c>
      <c r="H1761" s="2" t="e">
        <f t="shared" si="203"/>
        <v>#N/A</v>
      </c>
      <c r="J1761" s="2" t="e">
        <f t="shared" si="206"/>
        <v>#N/A</v>
      </c>
    </row>
    <row r="1762" spans="1:10" x14ac:dyDescent="0.2">
      <c r="A1762" t="s">
        <v>101</v>
      </c>
      <c r="B1762" s="72">
        <v>44860</v>
      </c>
      <c r="C1762" s="3">
        <v>1</v>
      </c>
      <c r="D1762" s="3">
        <f t="shared" si="200"/>
        <v>149</v>
      </c>
      <c r="E1762" s="4" t="e">
        <f t="shared" si="205"/>
        <v>#N/A</v>
      </c>
      <c r="F1762" s="7">
        <f t="shared" si="201"/>
        <v>30.56437</v>
      </c>
      <c r="G1762" s="4" t="e">
        <f t="shared" si="202"/>
        <v>#N/A</v>
      </c>
      <c r="H1762" s="2" t="e">
        <f t="shared" si="203"/>
        <v>#N/A</v>
      </c>
      <c r="J1762" s="2" t="e">
        <f t="shared" si="206"/>
        <v>#N/A</v>
      </c>
    </row>
    <row r="1763" spans="1:10" x14ac:dyDescent="0.2">
      <c r="A1763" t="s">
        <v>18</v>
      </c>
      <c r="B1763" s="72">
        <v>44859</v>
      </c>
      <c r="C1763" s="3">
        <v>1</v>
      </c>
      <c r="D1763" s="3">
        <f t="shared" si="200"/>
        <v>150</v>
      </c>
      <c r="E1763" s="4" t="e">
        <f t="shared" si="205"/>
        <v>#N/A</v>
      </c>
      <c r="F1763" s="7">
        <f t="shared" si="201"/>
        <v>30.769500000000001</v>
      </c>
      <c r="G1763" s="4" t="e">
        <f t="shared" si="202"/>
        <v>#N/A</v>
      </c>
      <c r="H1763" s="2" t="e">
        <f t="shared" si="203"/>
        <v>#N/A</v>
      </c>
      <c r="J1763" s="2" t="e">
        <f t="shared" si="206"/>
        <v>#N/A</v>
      </c>
    </row>
    <row r="1764" spans="1:10" x14ac:dyDescent="0.2">
      <c r="A1764" t="s">
        <v>17</v>
      </c>
      <c r="B1764" s="72">
        <v>44858</v>
      </c>
      <c r="C1764" s="3">
        <v>1</v>
      </c>
      <c r="D1764" s="3">
        <f t="shared" si="200"/>
        <v>151</v>
      </c>
      <c r="E1764" s="4" t="e">
        <f t="shared" si="205"/>
        <v>#N/A</v>
      </c>
      <c r="F1764" s="7">
        <f t="shared" si="201"/>
        <v>30.974630000000001</v>
      </c>
      <c r="G1764" s="4" t="e">
        <f t="shared" si="202"/>
        <v>#N/A</v>
      </c>
      <c r="H1764" s="2" t="e">
        <f t="shared" si="203"/>
        <v>#N/A</v>
      </c>
      <c r="J1764" s="2" t="e">
        <f t="shared" si="206"/>
        <v>#N/A</v>
      </c>
    </row>
    <row r="1765" spans="1:10" x14ac:dyDescent="0.2">
      <c r="A1765" t="s">
        <v>16</v>
      </c>
      <c r="B1765" s="72">
        <v>44857</v>
      </c>
      <c r="C1765" s="3">
        <v>0</v>
      </c>
      <c r="D1765" s="3">
        <f t="shared" si="200"/>
        <v>151</v>
      </c>
      <c r="E1765" s="4" t="e">
        <f t="shared" si="205"/>
        <v>#N/A</v>
      </c>
      <c r="F1765" s="7">
        <f t="shared" si="201"/>
        <v>30.974630000000001</v>
      </c>
      <c r="G1765" s="4" t="e">
        <f t="shared" si="202"/>
        <v>#N/A</v>
      </c>
      <c r="H1765" s="2" t="e">
        <f t="shared" si="203"/>
        <v>#N/A</v>
      </c>
      <c r="J1765" s="2" t="e">
        <f t="shared" si="206"/>
        <v>#N/A</v>
      </c>
    </row>
    <row r="1766" spans="1:10" x14ac:dyDescent="0.2">
      <c r="A1766" t="s">
        <v>15</v>
      </c>
      <c r="B1766" s="72">
        <v>44856</v>
      </c>
      <c r="C1766" s="3">
        <v>0</v>
      </c>
      <c r="D1766" s="3">
        <f t="shared" si="200"/>
        <v>151</v>
      </c>
      <c r="E1766" s="4" t="e">
        <f t="shared" si="205"/>
        <v>#N/A</v>
      </c>
      <c r="F1766" s="7">
        <f t="shared" si="201"/>
        <v>30.974630000000001</v>
      </c>
      <c r="G1766" s="4" t="e">
        <f t="shared" si="202"/>
        <v>#N/A</v>
      </c>
      <c r="H1766" s="2" t="e">
        <f t="shared" si="203"/>
        <v>#N/A</v>
      </c>
      <c r="J1766" s="2" t="e">
        <f t="shared" si="206"/>
        <v>#N/A</v>
      </c>
    </row>
    <row r="1767" spans="1:10" x14ac:dyDescent="0.2">
      <c r="A1767" s="73" t="s">
        <v>14</v>
      </c>
      <c r="B1767" s="74">
        <v>44855</v>
      </c>
      <c r="C1767" s="3">
        <v>0</v>
      </c>
      <c r="D1767" s="3">
        <f t="shared" si="200"/>
        <v>151</v>
      </c>
      <c r="E1767" s="4" t="e">
        <f t="shared" si="205"/>
        <v>#N/A</v>
      </c>
      <c r="F1767" s="7">
        <f t="shared" si="201"/>
        <v>30.974630000000001</v>
      </c>
      <c r="G1767" s="4" t="e">
        <f t="shared" si="202"/>
        <v>#N/A</v>
      </c>
      <c r="H1767" s="2" t="e">
        <f t="shared" si="203"/>
        <v>#N/A</v>
      </c>
      <c r="J1767" s="2" t="e">
        <f t="shared" si="206"/>
        <v>#N/A</v>
      </c>
    </row>
    <row r="1768" spans="1:10" x14ac:dyDescent="0.2">
      <c r="A1768" s="73" t="s">
        <v>13</v>
      </c>
      <c r="B1768" s="74">
        <v>44854</v>
      </c>
      <c r="C1768" s="3">
        <v>0</v>
      </c>
      <c r="D1768" s="3">
        <f t="shared" si="200"/>
        <v>151</v>
      </c>
      <c r="E1768" s="4" t="e">
        <f t="shared" si="205"/>
        <v>#N/A</v>
      </c>
      <c r="F1768" s="7">
        <f t="shared" si="201"/>
        <v>30.974630000000001</v>
      </c>
      <c r="G1768" s="4" t="e">
        <f t="shared" si="202"/>
        <v>#N/A</v>
      </c>
      <c r="H1768" s="2" t="e">
        <f t="shared" si="203"/>
        <v>#N/A</v>
      </c>
      <c r="J1768" s="2" t="e">
        <f t="shared" si="206"/>
        <v>#N/A</v>
      </c>
    </row>
    <row r="1769" spans="1:10" x14ac:dyDescent="0.2">
      <c r="A1769" s="73" t="s">
        <v>101</v>
      </c>
      <c r="B1769" s="74">
        <v>44853</v>
      </c>
      <c r="C1769" s="3">
        <v>0</v>
      </c>
      <c r="D1769" s="3">
        <f t="shared" si="200"/>
        <v>151</v>
      </c>
      <c r="E1769" s="4" t="e">
        <f t="shared" si="205"/>
        <v>#N/A</v>
      </c>
      <c r="F1769" s="7">
        <f t="shared" si="201"/>
        <v>30.974630000000001</v>
      </c>
      <c r="G1769" s="4" t="e">
        <f t="shared" si="202"/>
        <v>#N/A</v>
      </c>
      <c r="H1769" s="2" t="e">
        <f t="shared" si="203"/>
        <v>#N/A</v>
      </c>
      <c r="J1769" s="2" t="e">
        <f t="shared" si="206"/>
        <v>#N/A</v>
      </c>
    </row>
    <row r="1770" spans="1:10" x14ac:dyDescent="0.2">
      <c r="A1770" s="73" t="s">
        <v>18</v>
      </c>
      <c r="B1770" s="74">
        <v>44852</v>
      </c>
      <c r="C1770" s="3">
        <v>0</v>
      </c>
      <c r="D1770" s="3">
        <f t="shared" si="200"/>
        <v>151</v>
      </c>
      <c r="E1770" s="4" t="e">
        <f t="shared" si="205"/>
        <v>#N/A</v>
      </c>
      <c r="F1770" s="7">
        <f t="shared" si="201"/>
        <v>30.974630000000001</v>
      </c>
      <c r="G1770" s="4" t="e">
        <f t="shared" si="202"/>
        <v>#N/A</v>
      </c>
      <c r="H1770" s="2" t="e">
        <f t="shared" si="203"/>
        <v>#N/A</v>
      </c>
      <c r="J1770" s="2" t="e">
        <f t="shared" si="206"/>
        <v>#N/A</v>
      </c>
    </row>
    <row r="1771" spans="1:10" x14ac:dyDescent="0.2">
      <c r="A1771" s="73" t="s">
        <v>17</v>
      </c>
      <c r="B1771" s="74">
        <v>44851</v>
      </c>
      <c r="C1771" s="3">
        <v>0</v>
      </c>
      <c r="D1771" s="3">
        <f t="shared" si="200"/>
        <v>151</v>
      </c>
      <c r="E1771" s="4" t="e">
        <f t="shared" si="205"/>
        <v>#N/A</v>
      </c>
      <c r="F1771" s="7">
        <f t="shared" si="201"/>
        <v>30.974630000000001</v>
      </c>
      <c r="G1771" s="4" t="e">
        <f t="shared" si="202"/>
        <v>#N/A</v>
      </c>
      <c r="H1771" s="2" t="e">
        <f t="shared" si="203"/>
        <v>#N/A</v>
      </c>
      <c r="J1771" s="2" t="e">
        <f t="shared" si="206"/>
        <v>#N/A</v>
      </c>
    </row>
    <row r="1772" spans="1:10" x14ac:dyDescent="0.2">
      <c r="A1772" t="s">
        <v>16</v>
      </c>
      <c r="B1772" s="72">
        <v>44850</v>
      </c>
      <c r="C1772" s="3">
        <v>0</v>
      </c>
      <c r="D1772" s="3">
        <f t="shared" si="200"/>
        <v>151</v>
      </c>
      <c r="E1772" s="4" t="e">
        <f t="shared" si="205"/>
        <v>#N/A</v>
      </c>
      <c r="F1772" s="7">
        <f t="shared" si="201"/>
        <v>30.974630000000001</v>
      </c>
      <c r="G1772" s="4" t="e">
        <f t="shared" si="202"/>
        <v>#N/A</v>
      </c>
      <c r="H1772" s="2" t="e">
        <f t="shared" si="203"/>
        <v>#N/A</v>
      </c>
      <c r="J1772" s="2" t="e">
        <f t="shared" si="206"/>
        <v>#N/A</v>
      </c>
    </row>
    <row r="1773" spans="1:10" x14ac:dyDescent="0.2">
      <c r="A1773" t="s">
        <v>15</v>
      </c>
      <c r="B1773" s="72">
        <v>44849</v>
      </c>
      <c r="C1773" s="3">
        <v>0</v>
      </c>
      <c r="D1773" s="3">
        <f t="shared" si="200"/>
        <v>151</v>
      </c>
      <c r="E1773" s="4" t="e">
        <f t="shared" si="205"/>
        <v>#N/A</v>
      </c>
      <c r="F1773" s="7">
        <f t="shared" si="201"/>
        <v>30.974630000000001</v>
      </c>
      <c r="G1773" s="4" t="e">
        <f t="shared" si="202"/>
        <v>#N/A</v>
      </c>
      <c r="H1773" s="2" t="e">
        <f t="shared" si="203"/>
        <v>#N/A</v>
      </c>
      <c r="J1773" s="2" t="e">
        <f t="shared" si="206"/>
        <v>#N/A</v>
      </c>
    </row>
    <row r="1774" spans="1:10" x14ac:dyDescent="0.2">
      <c r="A1774" t="s">
        <v>14</v>
      </c>
      <c r="B1774" s="72">
        <v>44848</v>
      </c>
      <c r="C1774" s="3">
        <v>1</v>
      </c>
      <c r="D1774" s="3">
        <f t="shared" si="200"/>
        <v>152</v>
      </c>
      <c r="E1774" s="4" t="e">
        <f t="shared" si="205"/>
        <v>#N/A</v>
      </c>
      <c r="F1774" s="7">
        <f t="shared" si="201"/>
        <v>31.179760000000002</v>
      </c>
      <c r="G1774" s="4" t="e">
        <f t="shared" si="202"/>
        <v>#N/A</v>
      </c>
      <c r="H1774" s="2" t="e">
        <f t="shared" si="203"/>
        <v>#N/A</v>
      </c>
      <c r="J1774" s="2" t="e">
        <f t="shared" si="206"/>
        <v>#N/A</v>
      </c>
    </row>
    <row r="1775" spans="1:10" x14ac:dyDescent="0.2">
      <c r="A1775" t="s">
        <v>13</v>
      </c>
      <c r="B1775" s="72">
        <v>44847</v>
      </c>
      <c r="C1775" s="3">
        <v>1</v>
      </c>
      <c r="D1775" s="3">
        <f t="shared" si="200"/>
        <v>153</v>
      </c>
      <c r="E1775" s="4" t="e">
        <f t="shared" si="205"/>
        <v>#N/A</v>
      </c>
      <c r="F1775" s="7">
        <f t="shared" si="201"/>
        <v>31.384890000000002</v>
      </c>
      <c r="G1775" s="4" t="e">
        <f t="shared" si="202"/>
        <v>#N/A</v>
      </c>
      <c r="H1775" s="2" t="e">
        <f t="shared" si="203"/>
        <v>#N/A</v>
      </c>
      <c r="J1775" s="2" t="e">
        <f t="shared" si="206"/>
        <v>#N/A</v>
      </c>
    </row>
    <row r="1776" spans="1:10" x14ac:dyDescent="0.2">
      <c r="A1776" t="s">
        <v>101</v>
      </c>
      <c r="B1776" s="72">
        <v>44846</v>
      </c>
      <c r="C1776" s="3">
        <v>1</v>
      </c>
      <c r="D1776" s="3">
        <f t="shared" si="200"/>
        <v>154</v>
      </c>
      <c r="E1776" s="4" t="e">
        <f t="shared" si="205"/>
        <v>#N/A</v>
      </c>
      <c r="F1776" s="7">
        <f t="shared" si="201"/>
        <v>31.590020000000003</v>
      </c>
      <c r="G1776" s="4" t="e">
        <f t="shared" si="202"/>
        <v>#N/A</v>
      </c>
      <c r="H1776" s="2" t="e">
        <f t="shared" si="203"/>
        <v>#N/A</v>
      </c>
      <c r="J1776" s="2" t="e">
        <f t="shared" si="206"/>
        <v>#N/A</v>
      </c>
    </row>
    <row r="1777" spans="1:10" x14ac:dyDescent="0.2">
      <c r="A1777" t="s">
        <v>18</v>
      </c>
      <c r="B1777" s="72">
        <v>44845</v>
      </c>
      <c r="C1777" s="3">
        <v>1</v>
      </c>
      <c r="D1777" s="3">
        <f t="shared" si="200"/>
        <v>155</v>
      </c>
      <c r="E1777" s="4" t="e">
        <f t="shared" si="205"/>
        <v>#N/A</v>
      </c>
      <c r="F1777" s="7">
        <f t="shared" si="201"/>
        <v>31.79515</v>
      </c>
      <c r="G1777" s="4" t="e">
        <f t="shared" si="202"/>
        <v>#N/A</v>
      </c>
      <c r="H1777" s="2" t="e">
        <f t="shared" si="203"/>
        <v>#N/A</v>
      </c>
      <c r="J1777" s="2" t="e">
        <f t="shared" si="206"/>
        <v>#N/A</v>
      </c>
    </row>
    <row r="1778" spans="1:10" x14ac:dyDescent="0.2">
      <c r="A1778" t="s">
        <v>17</v>
      </c>
      <c r="B1778" s="72">
        <v>44844</v>
      </c>
      <c r="C1778" s="3">
        <v>1</v>
      </c>
      <c r="D1778" s="3">
        <f t="shared" si="200"/>
        <v>156</v>
      </c>
      <c r="E1778" s="4" t="e">
        <f t="shared" si="205"/>
        <v>#N/A</v>
      </c>
      <c r="F1778" s="7">
        <f t="shared" si="201"/>
        <v>32.000280000000004</v>
      </c>
      <c r="G1778" s="4" t="e">
        <f t="shared" si="202"/>
        <v>#N/A</v>
      </c>
      <c r="H1778" s="2" t="e">
        <f t="shared" si="203"/>
        <v>#N/A</v>
      </c>
      <c r="J1778" s="2" t="e">
        <f t="shared" si="206"/>
        <v>#N/A</v>
      </c>
    </row>
    <row r="1779" spans="1:10" x14ac:dyDescent="0.2">
      <c r="A1779" t="s">
        <v>16</v>
      </c>
      <c r="B1779" s="72">
        <v>44843</v>
      </c>
      <c r="C1779" s="3">
        <v>0</v>
      </c>
      <c r="D1779" s="3">
        <f t="shared" si="200"/>
        <v>156</v>
      </c>
      <c r="E1779" s="4" t="e">
        <f t="shared" si="205"/>
        <v>#N/A</v>
      </c>
      <c r="F1779" s="7">
        <f t="shared" si="201"/>
        <v>32.000280000000004</v>
      </c>
      <c r="G1779" s="4" t="e">
        <f t="shared" si="202"/>
        <v>#N/A</v>
      </c>
      <c r="H1779" s="2" t="e">
        <f t="shared" si="203"/>
        <v>#N/A</v>
      </c>
      <c r="J1779" s="2" t="e">
        <f t="shared" si="206"/>
        <v>#N/A</v>
      </c>
    </row>
    <row r="1780" spans="1:10" x14ac:dyDescent="0.2">
      <c r="A1780" t="s">
        <v>15</v>
      </c>
      <c r="B1780" s="72">
        <v>44842</v>
      </c>
      <c r="C1780" s="3">
        <v>0</v>
      </c>
      <c r="D1780" s="3">
        <f t="shared" si="200"/>
        <v>156</v>
      </c>
      <c r="E1780" s="4" t="e">
        <f t="shared" si="205"/>
        <v>#N/A</v>
      </c>
      <c r="F1780" s="7">
        <f t="shared" si="201"/>
        <v>32.000280000000004</v>
      </c>
      <c r="G1780" s="4" t="e">
        <f t="shared" si="202"/>
        <v>#N/A</v>
      </c>
      <c r="H1780" s="2" t="e">
        <f t="shared" si="203"/>
        <v>#N/A</v>
      </c>
      <c r="J1780" s="2" t="e">
        <f t="shared" si="206"/>
        <v>#N/A</v>
      </c>
    </row>
    <row r="1781" spans="1:10" x14ac:dyDescent="0.2">
      <c r="A1781" t="s">
        <v>14</v>
      </c>
      <c r="B1781" s="72">
        <v>44841</v>
      </c>
      <c r="C1781" s="3">
        <v>1</v>
      </c>
      <c r="D1781" s="3">
        <f t="shared" si="200"/>
        <v>157</v>
      </c>
      <c r="E1781" s="4" t="e">
        <f t="shared" si="205"/>
        <v>#N/A</v>
      </c>
      <c r="F1781" s="7">
        <f t="shared" si="201"/>
        <v>32.205410000000001</v>
      </c>
      <c r="G1781" s="4" t="e">
        <f t="shared" si="202"/>
        <v>#N/A</v>
      </c>
      <c r="H1781" s="2" t="e">
        <f t="shared" si="203"/>
        <v>#N/A</v>
      </c>
      <c r="J1781" s="2" t="e">
        <f t="shared" si="206"/>
        <v>#N/A</v>
      </c>
    </row>
    <row r="1782" spans="1:10" x14ac:dyDescent="0.2">
      <c r="A1782" t="s">
        <v>13</v>
      </c>
      <c r="B1782" s="72">
        <v>44840</v>
      </c>
      <c r="C1782" s="3">
        <v>1</v>
      </c>
      <c r="D1782" s="3">
        <f t="shared" si="200"/>
        <v>158</v>
      </c>
      <c r="E1782" s="4" t="e">
        <f t="shared" si="205"/>
        <v>#N/A</v>
      </c>
      <c r="F1782" s="7">
        <f t="shared" si="201"/>
        <v>32.410540000000005</v>
      </c>
      <c r="G1782" s="4" t="e">
        <f t="shared" si="202"/>
        <v>#N/A</v>
      </c>
      <c r="H1782" s="2" t="e">
        <f t="shared" si="203"/>
        <v>#N/A</v>
      </c>
      <c r="J1782" s="2" t="e">
        <f t="shared" si="206"/>
        <v>#N/A</v>
      </c>
    </row>
    <row r="1783" spans="1:10" x14ac:dyDescent="0.2">
      <c r="A1783" t="s">
        <v>101</v>
      </c>
      <c r="B1783" s="72">
        <v>44839</v>
      </c>
      <c r="C1783" s="3">
        <v>1</v>
      </c>
      <c r="D1783" s="3">
        <f t="shared" si="200"/>
        <v>159</v>
      </c>
      <c r="E1783" s="4" t="e">
        <f t="shared" si="205"/>
        <v>#N/A</v>
      </c>
      <c r="F1783" s="7">
        <f t="shared" si="201"/>
        <v>32.615670000000001</v>
      </c>
      <c r="G1783" s="4" t="e">
        <f t="shared" si="202"/>
        <v>#N/A</v>
      </c>
      <c r="H1783" s="2" t="e">
        <f t="shared" si="203"/>
        <v>#N/A</v>
      </c>
      <c r="J1783" s="2" t="e">
        <f t="shared" si="206"/>
        <v>#N/A</v>
      </c>
    </row>
    <row r="1784" spans="1:10" x14ac:dyDescent="0.2">
      <c r="A1784" t="s">
        <v>18</v>
      </c>
      <c r="B1784" s="72">
        <v>44838</v>
      </c>
      <c r="C1784" s="3">
        <v>1</v>
      </c>
      <c r="D1784" s="3">
        <f t="shared" si="200"/>
        <v>160</v>
      </c>
      <c r="E1784" s="4" t="e">
        <f t="shared" si="205"/>
        <v>#N/A</v>
      </c>
      <c r="F1784" s="7">
        <f t="shared" si="201"/>
        <v>32.820799999999998</v>
      </c>
      <c r="G1784" s="4" t="e">
        <f t="shared" si="202"/>
        <v>#N/A</v>
      </c>
      <c r="H1784" s="2" t="e">
        <f t="shared" si="203"/>
        <v>#N/A</v>
      </c>
      <c r="J1784" s="2" t="e">
        <f t="shared" si="206"/>
        <v>#N/A</v>
      </c>
    </row>
    <row r="1785" spans="1:10" x14ac:dyDescent="0.2">
      <c r="A1785" t="s">
        <v>17</v>
      </c>
      <c r="B1785" s="72">
        <v>44837</v>
      </c>
      <c r="C1785" s="3">
        <v>1</v>
      </c>
      <c r="D1785" s="3">
        <f t="shared" si="200"/>
        <v>161</v>
      </c>
      <c r="E1785" s="4" t="e">
        <f t="shared" si="205"/>
        <v>#N/A</v>
      </c>
      <c r="F1785" s="7">
        <f t="shared" si="201"/>
        <v>33.025930000000002</v>
      </c>
      <c r="G1785" s="4" t="e">
        <f t="shared" si="202"/>
        <v>#N/A</v>
      </c>
      <c r="H1785" s="2" t="e">
        <f t="shared" si="203"/>
        <v>#N/A</v>
      </c>
      <c r="J1785" s="2" t="e">
        <f t="shared" si="206"/>
        <v>#N/A</v>
      </c>
    </row>
    <row r="1786" spans="1:10" x14ac:dyDescent="0.2">
      <c r="A1786" t="s">
        <v>16</v>
      </c>
      <c r="B1786" s="72">
        <v>44836</v>
      </c>
      <c r="C1786" s="3">
        <v>0</v>
      </c>
      <c r="D1786" s="3">
        <f t="shared" si="200"/>
        <v>161</v>
      </c>
      <c r="E1786" s="4" t="e">
        <f t="shared" si="205"/>
        <v>#N/A</v>
      </c>
      <c r="F1786" s="7">
        <f t="shared" si="201"/>
        <v>33.025930000000002</v>
      </c>
      <c r="G1786" s="4" t="e">
        <f t="shared" si="202"/>
        <v>#N/A</v>
      </c>
      <c r="H1786" s="2" t="e">
        <f t="shared" si="203"/>
        <v>#N/A</v>
      </c>
      <c r="J1786" s="2" t="e">
        <f t="shared" si="206"/>
        <v>#N/A</v>
      </c>
    </row>
    <row r="1787" spans="1:10" x14ac:dyDescent="0.2">
      <c r="A1787" t="s">
        <v>15</v>
      </c>
      <c r="B1787" s="72">
        <v>44835</v>
      </c>
      <c r="C1787" s="3">
        <v>0</v>
      </c>
      <c r="D1787" s="3">
        <f t="shared" si="200"/>
        <v>161</v>
      </c>
      <c r="E1787" s="4" t="e">
        <f t="shared" si="205"/>
        <v>#N/A</v>
      </c>
      <c r="F1787" s="7">
        <f t="shared" si="201"/>
        <v>33.025930000000002</v>
      </c>
      <c r="G1787" s="4" t="e">
        <f t="shared" si="202"/>
        <v>#N/A</v>
      </c>
      <c r="H1787" s="2" t="e">
        <f t="shared" si="203"/>
        <v>#N/A</v>
      </c>
      <c r="J1787" s="2" t="e">
        <f t="shared" si="206"/>
        <v>#N/A</v>
      </c>
    </row>
    <row r="1788" spans="1:10" x14ac:dyDescent="0.2">
      <c r="A1788" t="s">
        <v>14</v>
      </c>
      <c r="B1788" s="72">
        <v>44834</v>
      </c>
      <c r="C1788" s="3">
        <v>1</v>
      </c>
      <c r="D1788" s="3">
        <f t="shared" si="200"/>
        <v>162</v>
      </c>
      <c r="E1788" s="4" t="e">
        <f t="shared" si="205"/>
        <v>#N/A</v>
      </c>
      <c r="F1788" s="7">
        <f t="shared" si="201"/>
        <v>33.231059999999999</v>
      </c>
      <c r="G1788" s="4" t="e">
        <f t="shared" si="202"/>
        <v>#N/A</v>
      </c>
      <c r="H1788" s="2" t="e">
        <f t="shared" si="203"/>
        <v>#N/A</v>
      </c>
      <c r="I1788" s="2" t="e">
        <f>$C$1/12*10.5</f>
        <v>#N/A</v>
      </c>
      <c r="J1788" s="2" t="e">
        <f t="shared" ref="J1788:J1810" si="207">H1788-$I$1788</f>
        <v>#N/A</v>
      </c>
    </row>
    <row r="1789" spans="1:10" x14ac:dyDescent="0.2">
      <c r="A1789" t="s">
        <v>13</v>
      </c>
      <c r="B1789" s="72">
        <v>44833</v>
      </c>
      <c r="C1789" s="3">
        <v>1</v>
      </c>
      <c r="D1789" s="3">
        <f t="shared" si="200"/>
        <v>163</v>
      </c>
      <c r="E1789" s="4" t="e">
        <f t="shared" si="205"/>
        <v>#N/A</v>
      </c>
      <c r="F1789" s="7">
        <f t="shared" si="201"/>
        <v>33.436190000000003</v>
      </c>
      <c r="G1789" s="4" t="e">
        <f t="shared" si="202"/>
        <v>#N/A</v>
      </c>
      <c r="H1789" s="2" t="e">
        <f t="shared" si="203"/>
        <v>#N/A</v>
      </c>
      <c r="J1789" s="2" t="e">
        <f t="shared" si="207"/>
        <v>#N/A</v>
      </c>
    </row>
    <row r="1790" spans="1:10" x14ac:dyDescent="0.2">
      <c r="A1790" t="s">
        <v>101</v>
      </c>
      <c r="B1790" s="72">
        <v>44832</v>
      </c>
      <c r="C1790" s="3">
        <v>1</v>
      </c>
      <c r="D1790" s="3">
        <f t="shared" si="200"/>
        <v>164</v>
      </c>
      <c r="E1790" s="4" t="e">
        <f t="shared" si="205"/>
        <v>#N/A</v>
      </c>
      <c r="F1790" s="7">
        <f t="shared" si="201"/>
        <v>33.64132</v>
      </c>
      <c r="G1790" s="4" t="e">
        <f t="shared" si="202"/>
        <v>#N/A</v>
      </c>
      <c r="H1790" s="2" t="e">
        <f t="shared" si="203"/>
        <v>#N/A</v>
      </c>
      <c r="J1790" s="2" t="e">
        <f t="shared" si="207"/>
        <v>#N/A</v>
      </c>
    </row>
    <row r="1791" spans="1:10" x14ac:dyDescent="0.2">
      <c r="A1791" t="s">
        <v>18</v>
      </c>
      <c r="B1791" s="72">
        <v>44831</v>
      </c>
      <c r="C1791" s="3">
        <v>1</v>
      </c>
      <c r="D1791" s="3">
        <f t="shared" ref="D1791:D1834" si="208">D1790+C1791</f>
        <v>165</v>
      </c>
      <c r="E1791" s="4" t="e">
        <f t="shared" si="205"/>
        <v>#N/A</v>
      </c>
      <c r="F1791" s="7">
        <f t="shared" ref="F1791:F1834" si="209">D1791*0.20513</f>
        <v>33.846450000000004</v>
      </c>
      <c r="G1791" s="4" t="e">
        <f t="shared" ref="G1791:G1834" si="210">F1791/235*$C$1</f>
        <v>#N/A</v>
      </c>
      <c r="H1791" s="2" t="e">
        <f t="shared" ref="H1791:H1834" si="211">E1791+G1791</f>
        <v>#N/A</v>
      </c>
      <c r="J1791" s="2" t="e">
        <f t="shared" si="207"/>
        <v>#N/A</v>
      </c>
    </row>
    <row r="1792" spans="1:10" x14ac:dyDescent="0.2">
      <c r="A1792" t="s">
        <v>17</v>
      </c>
      <c r="B1792" s="72">
        <v>44830</v>
      </c>
      <c r="C1792" s="3">
        <v>1</v>
      </c>
      <c r="D1792" s="3">
        <f t="shared" si="208"/>
        <v>166</v>
      </c>
      <c r="E1792" s="4" t="e">
        <f t="shared" si="205"/>
        <v>#N/A</v>
      </c>
      <c r="F1792" s="7">
        <f t="shared" si="209"/>
        <v>34.051580000000001</v>
      </c>
      <c r="G1792" s="4" t="e">
        <f t="shared" si="210"/>
        <v>#N/A</v>
      </c>
      <c r="H1792" s="2" t="e">
        <f t="shared" si="211"/>
        <v>#N/A</v>
      </c>
      <c r="J1792" s="2" t="e">
        <f t="shared" si="207"/>
        <v>#N/A</v>
      </c>
    </row>
    <row r="1793" spans="1:10" x14ac:dyDescent="0.2">
      <c r="A1793" t="s">
        <v>16</v>
      </c>
      <c r="B1793" s="72">
        <v>44829</v>
      </c>
      <c r="C1793" s="3">
        <v>0</v>
      </c>
      <c r="D1793" s="3">
        <f t="shared" si="208"/>
        <v>166</v>
      </c>
      <c r="E1793" s="4" t="e">
        <f t="shared" ref="E1793:E1834" si="212">D1793/235*$C$1</f>
        <v>#N/A</v>
      </c>
      <c r="F1793" s="7">
        <f t="shared" si="209"/>
        <v>34.051580000000001</v>
      </c>
      <c r="G1793" s="4" t="e">
        <f t="shared" si="210"/>
        <v>#N/A</v>
      </c>
      <c r="H1793" s="2" t="e">
        <f t="shared" si="211"/>
        <v>#N/A</v>
      </c>
      <c r="J1793" s="2" t="e">
        <f t="shared" si="207"/>
        <v>#N/A</v>
      </c>
    </row>
    <row r="1794" spans="1:10" x14ac:dyDescent="0.2">
      <c r="A1794" t="s">
        <v>15</v>
      </c>
      <c r="B1794" s="72">
        <v>44828</v>
      </c>
      <c r="C1794" s="3">
        <v>0</v>
      </c>
      <c r="D1794" s="3">
        <f t="shared" si="208"/>
        <v>166</v>
      </c>
      <c r="E1794" s="4" t="e">
        <f t="shared" si="212"/>
        <v>#N/A</v>
      </c>
      <c r="F1794" s="7">
        <f t="shared" si="209"/>
        <v>34.051580000000001</v>
      </c>
      <c r="G1794" s="4" t="e">
        <f t="shared" si="210"/>
        <v>#N/A</v>
      </c>
      <c r="H1794" s="2" t="e">
        <f t="shared" si="211"/>
        <v>#N/A</v>
      </c>
      <c r="J1794" s="2" t="e">
        <f t="shared" si="207"/>
        <v>#N/A</v>
      </c>
    </row>
    <row r="1795" spans="1:10" x14ac:dyDescent="0.2">
      <c r="A1795" t="s">
        <v>14</v>
      </c>
      <c r="B1795" s="72">
        <v>44827</v>
      </c>
      <c r="C1795" s="3">
        <v>1</v>
      </c>
      <c r="D1795" s="3">
        <f t="shared" si="208"/>
        <v>167</v>
      </c>
      <c r="E1795" s="4" t="e">
        <f t="shared" si="212"/>
        <v>#N/A</v>
      </c>
      <c r="F1795" s="7">
        <f t="shared" si="209"/>
        <v>34.256709999999998</v>
      </c>
      <c r="G1795" s="4" t="e">
        <f t="shared" si="210"/>
        <v>#N/A</v>
      </c>
      <c r="H1795" s="2" t="e">
        <f t="shared" si="211"/>
        <v>#N/A</v>
      </c>
      <c r="J1795" s="2" t="e">
        <f t="shared" si="207"/>
        <v>#N/A</v>
      </c>
    </row>
    <row r="1796" spans="1:10" x14ac:dyDescent="0.2">
      <c r="A1796" t="s">
        <v>13</v>
      </c>
      <c r="B1796" s="72">
        <v>44826</v>
      </c>
      <c r="C1796" s="3">
        <v>1</v>
      </c>
      <c r="D1796" s="3">
        <f t="shared" si="208"/>
        <v>168</v>
      </c>
      <c r="E1796" s="4" t="e">
        <f t="shared" si="212"/>
        <v>#N/A</v>
      </c>
      <c r="F1796" s="7">
        <f t="shared" si="209"/>
        <v>34.461840000000002</v>
      </c>
      <c r="G1796" s="4" t="e">
        <f t="shared" si="210"/>
        <v>#N/A</v>
      </c>
      <c r="H1796" s="2" t="e">
        <f t="shared" si="211"/>
        <v>#N/A</v>
      </c>
      <c r="J1796" s="2" t="e">
        <f t="shared" si="207"/>
        <v>#N/A</v>
      </c>
    </row>
    <row r="1797" spans="1:10" x14ac:dyDescent="0.2">
      <c r="A1797" t="s">
        <v>101</v>
      </c>
      <c r="B1797" s="72">
        <v>44825</v>
      </c>
      <c r="C1797" s="3">
        <v>1</v>
      </c>
      <c r="D1797" s="3">
        <f t="shared" si="208"/>
        <v>169</v>
      </c>
      <c r="E1797" s="4" t="e">
        <f t="shared" si="212"/>
        <v>#N/A</v>
      </c>
      <c r="F1797" s="7">
        <f t="shared" si="209"/>
        <v>34.666969999999999</v>
      </c>
      <c r="G1797" s="4" t="e">
        <f t="shared" si="210"/>
        <v>#N/A</v>
      </c>
      <c r="H1797" s="2" t="e">
        <f t="shared" si="211"/>
        <v>#N/A</v>
      </c>
      <c r="J1797" s="2" t="e">
        <f t="shared" si="207"/>
        <v>#N/A</v>
      </c>
    </row>
    <row r="1798" spans="1:10" x14ac:dyDescent="0.2">
      <c r="A1798" t="s">
        <v>18</v>
      </c>
      <c r="B1798" s="72">
        <v>44824</v>
      </c>
      <c r="C1798" s="3">
        <v>1</v>
      </c>
      <c r="D1798" s="3">
        <f t="shared" si="208"/>
        <v>170</v>
      </c>
      <c r="E1798" s="4" t="e">
        <f t="shared" si="212"/>
        <v>#N/A</v>
      </c>
      <c r="F1798" s="7">
        <f t="shared" si="209"/>
        <v>34.872100000000003</v>
      </c>
      <c r="G1798" s="4" t="e">
        <f t="shared" si="210"/>
        <v>#N/A</v>
      </c>
      <c r="H1798" s="2" t="e">
        <f t="shared" si="211"/>
        <v>#N/A</v>
      </c>
      <c r="J1798" s="2" t="e">
        <f t="shared" si="207"/>
        <v>#N/A</v>
      </c>
    </row>
    <row r="1799" spans="1:10" x14ac:dyDescent="0.2">
      <c r="A1799" s="73" t="s">
        <v>17</v>
      </c>
      <c r="B1799" s="74">
        <v>44823</v>
      </c>
      <c r="C1799" s="3">
        <v>0</v>
      </c>
      <c r="D1799" s="3">
        <f t="shared" si="208"/>
        <v>170</v>
      </c>
      <c r="E1799" s="4" t="e">
        <f t="shared" si="212"/>
        <v>#N/A</v>
      </c>
      <c r="F1799" s="7">
        <f t="shared" si="209"/>
        <v>34.872100000000003</v>
      </c>
      <c r="G1799" s="4" t="e">
        <f t="shared" si="210"/>
        <v>#N/A</v>
      </c>
      <c r="H1799" s="2" t="e">
        <f t="shared" si="211"/>
        <v>#N/A</v>
      </c>
      <c r="J1799" s="2" t="e">
        <f t="shared" si="207"/>
        <v>#N/A</v>
      </c>
    </row>
    <row r="1800" spans="1:10" x14ac:dyDescent="0.2">
      <c r="A1800" t="s">
        <v>16</v>
      </c>
      <c r="B1800" s="72">
        <v>44822</v>
      </c>
      <c r="C1800" s="3">
        <v>0</v>
      </c>
      <c r="D1800" s="3">
        <f t="shared" si="208"/>
        <v>170</v>
      </c>
      <c r="E1800" s="4" t="e">
        <f t="shared" si="212"/>
        <v>#N/A</v>
      </c>
      <c r="F1800" s="7">
        <f t="shared" si="209"/>
        <v>34.872100000000003</v>
      </c>
      <c r="G1800" s="4" t="e">
        <f t="shared" si="210"/>
        <v>#N/A</v>
      </c>
      <c r="H1800" s="2" t="e">
        <f t="shared" si="211"/>
        <v>#N/A</v>
      </c>
      <c r="J1800" s="2" t="e">
        <f t="shared" si="207"/>
        <v>#N/A</v>
      </c>
    </row>
    <row r="1801" spans="1:10" x14ac:dyDescent="0.2">
      <c r="A1801" t="s">
        <v>15</v>
      </c>
      <c r="B1801" s="72">
        <v>44821</v>
      </c>
      <c r="C1801" s="3">
        <v>0</v>
      </c>
      <c r="D1801" s="3">
        <f t="shared" si="208"/>
        <v>170</v>
      </c>
      <c r="E1801" s="4" t="e">
        <f t="shared" si="212"/>
        <v>#N/A</v>
      </c>
      <c r="F1801" s="7">
        <f t="shared" si="209"/>
        <v>34.872100000000003</v>
      </c>
      <c r="G1801" s="4" t="e">
        <f t="shared" si="210"/>
        <v>#N/A</v>
      </c>
      <c r="H1801" s="2" t="e">
        <f t="shared" si="211"/>
        <v>#N/A</v>
      </c>
      <c r="J1801" s="2" t="e">
        <f t="shared" si="207"/>
        <v>#N/A</v>
      </c>
    </row>
    <row r="1802" spans="1:10" x14ac:dyDescent="0.2">
      <c r="A1802" t="s">
        <v>14</v>
      </c>
      <c r="B1802" s="72">
        <v>44820</v>
      </c>
      <c r="C1802" s="3">
        <v>1</v>
      </c>
      <c r="D1802" s="3">
        <f t="shared" si="208"/>
        <v>171</v>
      </c>
      <c r="E1802" s="4" t="e">
        <f t="shared" si="212"/>
        <v>#N/A</v>
      </c>
      <c r="F1802" s="7">
        <f t="shared" si="209"/>
        <v>35.07723</v>
      </c>
      <c r="G1802" s="4" t="e">
        <f t="shared" si="210"/>
        <v>#N/A</v>
      </c>
      <c r="H1802" s="2" t="e">
        <f t="shared" si="211"/>
        <v>#N/A</v>
      </c>
      <c r="J1802" s="2" t="e">
        <f t="shared" si="207"/>
        <v>#N/A</v>
      </c>
    </row>
    <row r="1803" spans="1:10" x14ac:dyDescent="0.2">
      <c r="A1803" t="s">
        <v>13</v>
      </c>
      <c r="B1803" s="72">
        <v>44819</v>
      </c>
      <c r="C1803" s="3">
        <v>1</v>
      </c>
      <c r="D1803" s="3">
        <f t="shared" si="208"/>
        <v>172</v>
      </c>
      <c r="E1803" s="4" t="e">
        <f t="shared" si="212"/>
        <v>#N/A</v>
      </c>
      <c r="F1803" s="7">
        <f t="shared" si="209"/>
        <v>35.282360000000004</v>
      </c>
      <c r="G1803" s="4" t="e">
        <f t="shared" si="210"/>
        <v>#N/A</v>
      </c>
      <c r="H1803" s="2" t="e">
        <f t="shared" si="211"/>
        <v>#N/A</v>
      </c>
      <c r="J1803" s="2" t="e">
        <f t="shared" si="207"/>
        <v>#N/A</v>
      </c>
    </row>
    <row r="1804" spans="1:10" x14ac:dyDescent="0.2">
      <c r="A1804" t="s">
        <v>101</v>
      </c>
      <c r="B1804" s="72">
        <v>44818</v>
      </c>
      <c r="C1804" s="3">
        <v>1</v>
      </c>
      <c r="D1804" s="3">
        <f t="shared" si="208"/>
        <v>173</v>
      </c>
      <c r="E1804" s="4" t="e">
        <f t="shared" si="212"/>
        <v>#N/A</v>
      </c>
      <c r="F1804" s="7">
        <f t="shared" si="209"/>
        <v>35.487490000000001</v>
      </c>
      <c r="G1804" s="4" t="e">
        <f t="shared" si="210"/>
        <v>#N/A</v>
      </c>
      <c r="H1804" s="2" t="e">
        <f t="shared" si="211"/>
        <v>#N/A</v>
      </c>
      <c r="J1804" s="2" t="e">
        <f t="shared" si="207"/>
        <v>#N/A</v>
      </c>
    </row>
    <row r="1805" spans="1:10" x14ac:dyDescent="0.2">
      <c r="A1805" t="s">
        <v>18</v>
      </c>
      <c r="B1805" s="72">
        <v>44817</v>
      </c>
      <c r="C1805" s="3">
        <v>1</v>
      </c>
      <c r="D1805" s="3">
        <f t="shared" si="208"/>
        <v>174</v>
      </c>
      <c r="E1805" s="4" t="e">
        <f t="shared" si="212"/>
        <v>#N/A</v>
      </c>
      <c r="F1805" s="7">
        <f t="shared" si="209"/>
        <v>35.692619999999998</v>
      </c>
      <c r="G1805" s="4" t="e">
        <f t="shared" si="210"/>
        <v>#N/A</v>
      </c>
      <c r="H1805" s="2" t="e">
        <f t="shared" si="211"/>
        <v>#N/A</v>
      </c>
      <c r="J1805" s="2" t="e">
        <f t="shared" si="207"/>
        <v>#N/A</v>
      </c>
    </row>
    <row r="1806" spans="1:10" x14ac:dyDescent="0.2">
      <c r="A1806" t="s">
        <v>17</v>
      </c>
      <c r="B1806" s="72">
        <v>44816</v>
      </c>
      <c r="C1806" s="3">
        <v>1</v>
      </c>
      <c r="D1806" s="3">
        <f t="shared" si="208"/>
        <v>175</v>
      </c>
      <c r="E1806" s="4" t="e">
        <f t="shared" si="212"/>
        <v>#N/A</v>
      </c>
      <c r="F1806" s="7">
        <f t="shared" si="209"/>
        <v>35.897750000000002</v>
      </c>
      <c r="G1806" s="4" t="e">
        <f t="shared" si="210"/>
        <v>#N/A</v>
      </c>
      <c r="H1806" s="2" t="e">
        <f t="shared" si="211"/>
        <v>#N/A</v>
      </c>
      <c r="J1806" s="2" t="e">
        <f t="shared" si="207"/>
        <v>#N/A</v>
      </c>
    </row>
    <row r="1807" spans="1:10" x14ac:dyDescent="0.2">
      <c r="A1807" t="s">
        <v>16</v>
      </c>
      <c r="B1807" s="72">
        <v>44815</v>
      </c>
      <c r="C1807" s="3">
        <v>0</v>
      </c>
      <c r="D1807" s="3">
        <f t="shared" si="208"/>
        <v>175</v>
      </c>
      <c r="E1807" s="4" t="e">
        <f t="shared" si="212"/>
        <v>#N/A</v>
      </c>
      <c r="F1807" s="7">
        <f t="shared" si="209"/>
        <v>35.897750000000002</v>
      </c>
      <c r="G1807" s="4" t="e">
        <f t="shared" si="210"/>
        <v>#N/A</v>
      </c>
      <c r="H1807" s="2" t="e">
        <f t="shared" si="211"/>
        <v>#N/A</v>
      </c>
      <c r="J1807" s="2" t="e">
        <f t="shared" si="207"/>
        <v>#N/A</v>
      </c>
    </row>
    <row r="1808" spans="1:10" x14ac:dyDescent="0.2">
      <c r="A1808" t="s">
        <v>15</v>
      </c>
      <c r="B1808" s="72">
        <v>44814</v>
      </c>
      <c r="C1808" s="3">
        <v>0</v>
      </c>
      <c r="D1808" s="3">
        <f t="shared" si="208"/>
        <v>175</v>
      </c>
      <c r="E1808" s="4" t="e">
        <f t="shared" si="212"/>
        <v>#N/A</v>
      </c>
      <c r="F1808" s="7">
        <f t="shared" si="209"/>
        <v>35.897750000000002</v>
      </c>
      <c r="G1808" s="4" t="e">
        <f t="shared" si="210"/>
        <v>#N/A</v>
      </c>
      <c r="H1808" s="2" t="e">
        <f t="shared" si="211"/>
        <v>#N/A</v>
      </c>
      <c r="J1808" s="2" t="e">
        <f t="shared" si="207"/>
        <v>#N/A</v>
      </c>
    </row>
    <row r="1809" spans="1:10" x14ac:dyDescent="0.2">
      <c r="A1809" t="s">
        <v>14</v>
      </c>
      <c r="B1809" s="72">
        <v>44813</v>
      </c>
      <c r="C1809" s="3">
        <v>1</v>
      </c>
      <c r="D1809" s="3">
        <f t="shared" si="208"/>
        <v>176</v>
      </c>
      <c r="E1809" s="4" t="e">
        <f t="shared" si="212"/>
        <v>#N/A</v>
      </c>
      <c r="F1809" s="7">
        <f t="shared" si="209"/>
        <v>36.102879999999999</v>
      </c>
      <c r="G1809" s="4" t="e">
        <f t="shared" si="210"/>
        <v>#N/A</v>
      </c>
      <c r="H1809" s="2" t="e">
        <f t="shared" si="211"/>
        <v>#N/A</v>
      </c>
      <c r="J1809" s="2" t="e">
        <f t="shared" si="207"/>
        <v>#N/A</v>
      </c>
    </row>
    <row r="1810" spans="1:10" x14ac:dyDescent="0.2">
      <c r="A1810" t="s">
        <v>13</v>
      </c>
      <c r="B1810" s="72">
        <v>44812</v>
      </c>
      <c r="C1810" s="3">
        <v>1</v>
      </c>
      <c r="D1810" s="3">
        <f t="shared" si="208"/>
        <v>177</v>
      </c>
      <c r="E1810" s="4" t="e">
        <f t="shared" si="212"/>
        <v>#N/A</v>
      </c>
      <c r="F1810" s="7">
        <f t="shared" si="209"/>
        <v>36.308010000000003</v>
      </c>
      <c r="G1810" s="4" t="e">
        <f t="shared" si="210"/>
        <v>#N/A</v>
      </c>
      <c r="H1810" s="2" t="e">
        <f t="shared" si="211"/>
        <v>#N/A</v>
      </c>
      <c r="J1810" s="2" t="e">
        <f t="shared" si="207"/>
        <v>#N/A</v>
      </c>
    </row>
    <row r="1811" spans="1:10" x14ac:dyDescent="0.2">
      <c r="A1811" t="s">
        <v>101</v>
      </c>
      <c r="B1811" s="72">
        <v>44811</v>
      </c>
      <c r="C1811" s="3">
        <v>1</v>
      </c>
      <c r="D1811" s="3">
        <f t="shared" si="208"/>
        <v>178</v>
      </c>
      <c r="E1811" s="4" t="e">
        <f t="shared" si="212"/>
        <v>#N/A</v>
      </c>
      <c r="F1811" s="7">
        <f t="shared" si="209"/>
        <v>36.51314</v>
      </c>
      <c r="G1811" s="4" t="e">
        <f t="shared" si="210"/>
        <v>#N/A</v>
      </c>
      <c r="H1811" s="2" t="e">
        <f t="shared" si="211"/>
        <v>#N/A</v>
      </c>
      <c r="J1811" s="2" t="e">
        <f t="shared" ref="J1811:J1816" si="213">H1811-$I$1788</f>
        <v>#N/A</v>
      </c>
    </row>
    <row r="1812" spans="1:10" x14ac:dyDescent="0.2">
      <c r="A1812" t="s">
        <v>18</v>
      </c>
      <c r="B1812" s="72">
        <v>44810</v>
      </c>
      <c r="C1812" s="3">
        <v>1</v>
      </c>
      <c r="D1812" s="3">
        <f t="shared" si="208"/>
        <v>179</v>
      </c>
      <c r="E1812" s="4" t="e">
        <f t="shared" si="212"/>
        <v>#N/A</v>
      </c>
      <c r="F1812" s="7">
        <f t="shared" si="209"/>
        <v>36.718270000000004</v>
      </c>
      <c r="G1812" s="4" t="e">
        <f t="shared" si="210"/>
        <v>#N/A</v>
      </c>
      <c r="H1812" s="2" t="e">
        <f t="shared" si="211"/>
        <v>#N/A</v>
      </c>
      <c r="J1812" s="2" t="e">
        <f t="shared" si="213"/>
        <v>#N/A</v>
      </c>
    </row>
    <row r="1813" spans="1:10" x14ac:dyDescent="0.2">
      <c r="A1813" t="s">
        <v>17</v>
      </c>
      <c r="B1813" s="72">
        <v>44809</v>
      </c>
      <c r="C1813" s="3">
        <v>1</v>
      </c>
      <c r="D1813" s="3">
        <f t="shared" si="208"/>
        <v>180</v>
      </c>
      <c r="E1813" s="4" t="e">
        <f t="shared" si="212"/>
        <v>#N/A</v>
      </c>
      <c r="F1813" s="7">
        <f t="shared" si="209"/>
        <v>36.923400000000001</v>
      </c>
      <c r="G1813" s="4" t="e">
        <f t="shared" si="210"/>
        <v>#N/A</v>
      </c>
      <c r="H1813" s="2" t="e">
        <f t="shared" si="211"/>
        <v>#N/A</v>
      </c>
      <c r="J1813" s="2" t="e">
        <f t="shared" si="213"/>
        <v>#N/A</v>
      </c>
    </row>
    <row r="1814" spans="1:10" x14ac:dyDescent="0.2">
      <c r="A1814" t="s">
        <v>16</v>
      </c>
      <c r="B1814" s="72">
        <v>44808</v>
      </c>
      <c r="C1814" s="3">
        <v>0</v>
      </c>
      <c r="D1814" s="3">
        <f t="shared" si="208"/>
        <v>180</v>
      </c>
      <c r="E1814" s="4" t="e">
        <f t="shared" si="212"/>
        <v>#N/A</v>
      </c>
      <c r="F1814" s="7">
        <f t="shared" si="209"/>
        <v>36.923400000000001</v>
      </c>
      <c r="G1814" s="4" t="e">
        <f t="shared" si="210"/>
        <v>#N/A</v>
      </c>
      <c r="H1814" s="2" t="e">
        <f t="shared" si="211"/>
        <v>#N/A</v>
      </c>
      <c r="J1814" s="2" t="e">
        <f t="shared" si="213"/>
        <v>#N/A</v>
      </c>
    </row>
    <row r="1815" spans="1:10" x14ac:dyDescent="0.2">
      <c r="A1815" t="s">
        <v>15</v>
      </c>
      <c r="B1815" s="72">
        <v>44807</v>
      </c>
      <c r="C1815" s="3">
        <v>0</v>
      </c>
      <c r="D1815" s="3">
        <f t="shared" si="208"/>
        <v>180</v>
      </c>
      <c r="E1815" s="4" t="e">
        <f t="shared" si="212"/>
        <v>#N/A</v>
      </c>
      <c r="F1815" s="7">
        <f t="shared" si="209"/>
        <v>36.923400000000001</v>
      </c>
      <c r="G1815" s="4" t="e">
        <f t="shared" si="210"/>
        <v>#N/A</v>
      </c>
      <c r="H1815" s="2" t="e">
        <f t="shared" si="211"/>
        <v>#N/A</v>
      </c>
      <c r="J1815" s="2" t="e">
        <f t="shared" si="213"/>
        <v>#N/A</v>
      </c>
    </row>
    <row r="1816" spans="1:10" x14ac:dyDescent="0.2">
      <c r="A1816" t="s">
        <v>14</v>
      </c>
      <c r="B1816" s="72">
        <v>44806</v>
      </c>
      <c r="C1816" s="3">
        <v>1</v>
      </c>
      <c r="D1816" s="3">
        <f t="shared" si="208"/>
        <v>181</v>
      </c>
      <c r="E1816" s="4" t="e">
        <f t="shared" si="212"/>
        <v>#N/A</v>
      </c>
      <c r="F1816" s="7">
        <f t="shared" si="209"/>
        <v>37.128529999999998</v>
      </c>
      <c r="G1816" s="4" t="e">
        <f t="shared" si="210"/>
        <v>#N/A</v>
      </c>
      <c r="H1816" s="2" t="e">
        <f t="shared" si="211"/>
        <v>#N/A</v>
      </c>
      <c r="J1816" s="2" t="e">
        <f t="shared" si="213"/>
        <v>#N/A</v>
      </c>
    </row>
    <row r="1817" spans="1:10" x14ac:dyDescent="0.2">
      <c r="A1817" t="s">
        <v>13</v>
      </c>
      <c r="B1817" s="72">
        <v>44805</v>
      </c>
      <c r="C1817" s="3">
        <v>1</v>
      </c>
      <c r="D1817" s="3">
        <f t="shared" si="208"/>
        <v>182</v>
      </c>
      <c r="E1817" s="4" t="e">
        <f t="shared" si="212"/>
        <v>#N/A</v>
      </c>
      <c r="F1817" s="7">
        <f t="shared" si="209"/>
        <v>37.333660000000002</v>
      </c>
      <c r="G1817" s="4" t="e">
        <f t="shared" si="210"/>
        <v>#N/A</v>
      </c>
      <c r="H1817" s="2" t="e">
        <f t="shared" si="211"/>
        <v>#N/A</v>
      </c>
      <c r="J1817" s="2" t="e">
        <f>H1817-$I$1788</f>
        <v>#N/A</v>
      </c>
    </row>
    <row r="1818" spans="1:10" x14ac:dyDescent="0.2">
      <c r="A1818" t="s">
        <v>101</v>
      </c>
      <c r="B1818" s="72">
        <v>44804</v>
      </c>
      <c r="C1818" s="3">
        <v>1</v>
      </c>
      <c r="D1818" s="3">
        <f t="shared" si="208"/>
        <v>183</v>
      </c>
      <c r="E1818" s="4" t="e">
        <f t="shared" si="212"/>
        <v>#N/A</v>
      </c>
      <c r="F1818" s="7">
        <f t="shared" si="209"/>
        <v>37.538789999999999</v>
      </c>
      <c r="G1818" s="4" t="e">
        <f t="shared" si="210"/>
        <v>#N/A</v>
      </c>
      <c r="H1818" s="2" t="e">
        <f t="shared" si="211"/>
        <v>#N/A</v>
      </c>
      <c r="I1818" s="2" t="e">
        <f>$C$1/12*11.5</f>
        <v>#N/A</v>
      </c>
      <c r="J1818" s="2" t="e">
        <f t="shared" ref="J1818:J1833" si="214">H1818-$I$1818</f>
        <v>#N/A</v>
      </c>
    </row>
    <row r="1819" spans="1:10" x14ac:dyDescent="0.2">
      <c r="A1819" t="s">
        <v>18</v>
      </c>
      <c r="B1819" s="72">
        <v>44803</v>
      </c>
      <c r="C1819" s="3">
        <v>1</v>
      </c>
      <c r="D1819" s="3">
        <f t="shared" si="208"/>
        <v>184</v>
      </c>
      <c r="E1819" s="4" t="e">
        <f t="shared" si="212"/>
        <v>#N/A</v>
      </c>
      <c r="F1819" s="7">
        <f t="shared" si="209"/>
        <v>37.743920000000003</v>
      </c>
      <c r="G1819" s="4" t="e">
        <f t="shared" si="210"/>
        <v>#N/A</v>
      </c>
      <c r="H1819" s="2" t="e">
        <f t="shared" si="211"/>
        <v>#N/A</v>
      </c>
      <c r="J1819" s="2" t="e">
        <f t="shared" si="214"/>
        <v>#N/A</v>
      </c>
    </row>
    <row r="1820" spans="1:10" x14ac:dyDescent="0.2">
      <c r="A1820" t="s">
        <v>17</v>
      </c>
      <c r="B1820" s="72">
        <v>44802</v>
      </c>
      <c r="C1820" s="3">
        <v>1</v>
      </c>
      <c r="D1820" s="3">
        <f t="shared" si="208"/>
        <v>185</v>
      </c>
      <c r="E1820" s="4" t="e">
        <f t="shared" si="212"/>
        <v>#N/A</v>
      </c>
      <c r="F1820" s="7">
        <f t="shared" si="209"/>
        <v>37.94905</v>
      </c>
      <c r="G1820" s="4" t="e">
        <f t="shared" si="210"/>
        <v>#N/A</v>
      </c>
      <c r="H1820" s="2" t="e">
        <f t="shared" si="211"/>
        <v>#N/A</v>
      </c>
      <c r="J1820" s="2" t="e">
        <f t="shared" si="214"/>
        <v>#N/A</v>
      </c>
    </row>
    <row r="1821" spans="1:10" x14ac:dyDescent="0.2">
      <c r="A1821" t="s">
        <v>16</v>
      </c>
      <c r="B1821" s="72">
        <v>44801</v>
      </c>
      <c r="C1821" s="3">
        <v>0</v>
      </c>
      <c r="D1821" s="3">
        <f t="shared" si="208"/>
        <v>185</v>
      </c>
      <c r="E1821" s="4" t="e">
        <f t="shared" si="212"/>
        <v>#N/A</v>
      </c>
      <c r="F1821" s="7">
        <f t="shared" si="209"/>
        <v>37.94905</v>
      </c>
      <c r="G1821" s="4" t="e">
        <f t="shared" si="210"/>
        <v>#N/A</v>
      </c>
      <c r="H1821" s="2" t="e">
        <f t="shared" si="211"/>
        <v>#N/A</v>
      </c>
      <c r="J1821" s="2" t="e">
        <f t="shared" si="214"/>
        <v>#N/A</v>
      </c>
    </row>
    <row r="1822" spans="1:10" x14ac:dyDescent="0.2">
      <c r="A1822" t="s">
        <v>15</v>
      </c>
      <c r="B1822" s="72">
        <v>44800</v>
      </c>
      <c r="C1822" s="3">
        <v>0</v>
      </c>
      <c r="D1822" s="3">
        <f t="shared" si="208"/>
        <v>185</v>
      </c>
      <c r="E1822" s="4" t="e">
        <f t="shared" si="212"/>
        <v>#N/A</v>
      </c>
      <c r="F1822" s="7">
        <f t="shared" si="209"/>
        <v>37.94905</v>
      </c>
      <c r="G1822" s="4" t="e">
        <f t="shared" si="210"/>
        <v>#N/A</v>
      </c>
      <c r="H1822" s="2" t="e">
        <f t="shared" si="211"/>
        <v>#N/A</v>
      </c>
      <c r="J1822" s="2" t="e">
        <f t="shared" si="214"/>
        <v>#N/A</v>
      </c>
    </row>
    <row r="1823" spans="1:10" x14ac:dyDescent="0.2">
      <c r="A1823" t="s">
        <v>14</v>
      </c>
      <c r="B1823" s="72">
        <v>44799</v>
      </c>
      <c r="C1823" s="3">
        <v>1</v>
      </c>
      <c r="D1823" s="3">
        <f t="shared" si="208"/>
        <v>186</v>
      </c>
      <c r="E1823" s="4" t="e">
        <f t="shared" si="212"/>
        <v>#N/A</v>
      </c>
      <c r="F1823" s="7">
        <f t="shared" si="209"/>
        <v>38.154180000000004</v>
      </c>
      <c r="G1823" s="4" t="e">
        <f t="shared" si="210"/>
        <v>#N/A</v>
      </c>
      <c r="H1823" s="2" t="e">
        <f t="shared" si="211"/>
        <v>#N/A</v>
      </c>
      <c r="J1823" s="2" t="e">
        <f t="shared" si="214"/>
        <v>#N/A</v>
      </c>
    </row>
    <row r="1824" spans="1:10" x14ac:dyDescent="0.2">
      <c r="A1824" t="s">
        <v>13</v>
      </c>
      <c r="B1824" s="72">
        <v>44798</v>
      </c>
      <c r="C1824" s="3">
        <v>1</v>
      </c>
      <c r="D1824" s="3">
        <f t="shared" si="208"/>
        <v>187</v>
      </c>
      <c r="E1824" s="4" t="e">
        <f t="shared" si="212"/>
        <v>#N/A</v>
      </c>
      <c r="F1824" s="7">
        <f t="shared" si="209"/>
        <v>38.359310000000001</v>
      </c>
      <c r="G1824" s="4" t="e">
        <f t="shared" si="210"/>
        <v>#N/A</v>
      </c>
      <c r="H1824" s="2" t="e">
        <f t="shared" si="211"/>
        <v>#N/A</v>
      </c>
      <c r="J1824" s="2" t="e">
        <f t="shared" si="214"/>
        <v>#N/A</v>
      </c>
    </row>
    <row r="1825" spans="1:10" x14ac:dyDescent="0.2">
      <c r="A1825" t="s">
        <v>101</v>
      </c>
      <c r="B1825" s="72">
        <v>44797</v>
      </c>
      <c r="C1825" s="3">
        <v>1</v>
      </c>
      <c r="D1825" s="3">
        <f t="shared" si="208"/>
        <v>188</v>
      </c>
      <c r="E1825" s="4" t="e">
        <f t="shared" si="212"/>
        <v>#N/A</v>
      </c>
      <c r="F1825" s="7">
        <f t="shared" si="209"/>
        <v>38.564440000000005</v>
      </c>
      <c r="G1825" s="4" t="e">
        <f t="shared" si="210"/>
        <v>#N/A</v>
      </c>
      <c r="H1825" s="2" t="e">
        <f t="shared" si="211"/>
        <v>#N/A</v>
      </c>
      <c r="J1825" s="2" t="e">
        <f t="shared" si="214"/>
        <v>#N/A</v>
      </c>
    </row>
    <row r="1826" spans="1:10" x14ac:dyDescent="0.2">
      <c r="A1826" t="s">
        <v>18</v>
      </c>
      <c r="B1826" s="72">
        <v>44796</v>
      </c>
      <c r="C1826" s="3">
        <v>1</v>
      </c>
      <c r="D1826" s="3">
        <f t="shared" si="208"/>
        <v>189</v>
      </c>
      <c r="E1826" s="4" t="e">
        <f t="shared" si="212"/>
        <v>#N/A</v>
      </c>
      <c r="F1826" s="7">
        <f t="shared" si="209"/>
        <v>38.769570000000002</v>
      </c>
      <c r="G1826" s="4" t="e">
        <f t="shared" si="210"/>
        <v>#N/A</v>
      </c>
      <c r="H1826" s="2" t="e">
        <f t="shared" si="211"/>
        <v>#N/A</v>
      </c>
      <c r="J1826" s="2" t="e">
        <f t="shared" si="214"/>
        <v>#N/A</v>
      </c>
    </row>
    <row r="1827" spans="1:10" x14ac:dyDescent="0.2">
      <c r="A1827" t="s">
        <v>17</v>
      </c>
      <c r="B1827" s="72">
        <v>44795</v>
      </c>
      <c r="C1827" s="3">
        <v>1</v>
      </c>
      <c r="D1827" s="3">
        <f t="shared" si="208"/>
        <v>190</v>
      </c>
      <c r="E1827" s="4" t="e">
        <f t="shared" si="212"/>
        <v>#N/A</v>
      </c>
      <c r="F1827" s="7">
        <f t="shared" si="209"/>
        <v>38.974699999999999</v>
      </c>
      <c r="G1827" s="4" t="e">
        <f t="shared" si="210"/>
        <v>#N/A</v>
      </c>
      <c r="H1827" s="2" t="e">
        <f t="shared" si="211"/>
        <v>#N/A</v>
      </c>
      <c r="J1827" s="2" t="e">
        <f t="shared" si="214"/>
        <v>#N/A</v>
      </c>
    </row>
    <row r="1828" spans="1:10" x14ac:dyDescent="0.2">
      <c r="A1828" t="s">
        <v>16</v>
      </c>
      <c r="B1828" s="72">
        <v>44794</v>
      </c>
      <c r="C1828" s="3">
        <v>0</v>
      </c>
      <c r="D1828" s="3">
        <f t="shared" si="208"/>
        <v>190</v>
      </c>
      <c r="E1828" s="4" t="e">
        <f t="shared" si="212"/>
        <v>#N/A</v>
      </c>
      <c r="F1828" s="7">
        <f t="shared" si="209"/>
        <v>38.974699999999999</v>
      </c>
      <c r="G1828" s="4" t="e">
        <f t="shared" si="210"/>
        <v>#N/A</v>
      </c>
      <c r="H1828" s="2" t="e">
        <f t="shared" si="211"/>
        <v>#N/A</v>
      </c>
      <c r="J1828" s="2" t="e">
        <f t="shared" si="214"/>
        <v>#N/A</v>
      </c>
    </row>
    <row r="1829" spans="1:10" x14ac:dyDescent="0.2">
      <c r="A1829" t="s">
        <v>15</v>
      </c>
      <c r="B1829" s="72">
        <v>44793</v>
      </c>
      <c r="C1829" s="3">
        <v>0</v>
      </c>
      <c r="D1829" s="3">
        <f t="shared" si="208"/>
        <v>190</v>
      </c>
      <c r="E1829" s="4" t="e">
        <f t="shared" si="212"/>
        <v>#N/A</v>
      </c>
      <c r="F1829" s="7">
        <f t="shared" si="209"/>
        <v>38.974699999999999</v>
      </c>
      <c r="G1829" s="4" t="e">
        <f t="shared" si="210"/>
        <v>#N/A</v>
      </c>
      <c r="H1829" s="2" t="e">
        <f t="shared" si="211"/>
        <v>#N/A</v>
      </c>
      <c r="J1829" s="2" t="e">
        <f t="shared" si="214"/>
        <v>#N/A</v>
      </c>
    </row>
    <row r="1830" spans="1:10" x14ac:dyDescent="0.2">
      <c r="A1830" t="s">
        <v>14</v>
      </c>
      <c r="B1830" s="72">
        <v>44792</v>
      </c>
      <c r="C1830" s="3">
        <v>1</v>
      </c>
      <c r="D1830" s="3">
        <f t="shared" si="208"/>
        <v>191</v>
      </c>
      <c r="E1830" s="4" t="e">
        <f t="shared" si="212"/>
        <v>#N/A</v>
      </c>
      <c r="F1830" s="7">
        <f t="shared" si="209"/>
        <v>39.179830000000003</v>
      </c>
      <c r="G1830" s="4" t="e">
        <f t="shared" si="210"/>
        <v>#N/A</v>
      </c>
      <c r="H1830" s="2" t="e">
        <f t="shared" si="211"/>
        <v>#N/A</v>
      </c>
      <c r="J1830" s="2" t="e">
        <f t="shared" si="214"/>
        <v>#N/A</v>
      </c>
    </row>
    <row r="1831" spans="1:10" x14ac:dyDescent="0.2">
      <c r="A1831" t="s">
        <v>13</v>
      </c>
      <c r="B1831" s="72">
        <v>44791</v>
      </c>
      <c r="C1831" s="3">
        <v>1</v>
      </c>
      <c r="D1831" s="3">
        <f t="shared" si="208"/>
        <v>192</v>
      </c>
      <c r="E1831" s="4" t="e">
        <f t="shared" si="212"/>
        <v>#N/A</v>
      </c>
      <c r="F1831" s="7">
        <f t="shared" si="209"/>
        <v>39.38496</v>
      </c>
      <c r="G1831" s="4" t="e">
        <f t="shared" si="210"/>
        <v>#N/A</v>
      </c>
      <c r="H1831" s="2" t="e">
        <f t="shared" si="211"/>
        <v>#N/A</v>
      </c>
      <c r="J1831" s="2" t="e">
        <f t="shared" si="214"/>
        <v>#N/A</v>
      </c>
    </row>
    <row r="1832" spans="1:10" x14ac:dyDescent="0.2">
      <c r="A1832" t="s">
        <v>101</v>
      </c>
      <c r="B1832" s="72">
        <v>44790</v>
      </c>
      <c r="C1832" s="3">
        <v>1</v>
      </c>
      <c r="D1832" s="3">
        <f t="shared" si="208"/>
        <v>193</v>
      </c>
      <c r="E1832" s="4" t="e">
        <f t="shared" si="212"/>
        <v>#N/A</v>
      </c>
      <c r="F1832" s="7">
        <f t="shared" si="209"/>
        <v>39.590090000000004</v>
      </c>
      <c r="G1832" s="4" t="e">
        <f t="shared" si="210"/>
        <v>#N/A</v>
      </c>
      <c r="H1832" s="2" t="e">
        <f t="shared" si="211"/>
        <v>#N/A</v>
      </c>
      <c r="J1832" s="2" t="e">
        <f t="shared" si="214"/>
        <v>#N/A</v>
      </c>
    </row>
    <row r="1833" spans="1:10" x14ac:dyDescent="0.2">
      <c r="A1833" t="s">
        <v>18</v>
      </c>
      <c r="B1833" s="72">
        <v>44789</v>
      </c>
      <c r="C1833" s="3">
        <v>1</v>
      </c>
      <c r="D1833" s="3">
        <f t="shared" si="208"/>
        <v>194</v>
      </c>
      <c r="E1833" s="4" t="e">
        <f t="shared" si="212"/>
        <v>#N/A</v>
      </c>
      <c r="F1833" s="7">
        <f t="shared" si="209"/>
        <v>39.79522</v>
      </c>
      <c r="G1833" s="4" t="e">
        <f t="shared" si="210"/>
        <v>#N/A</v>
      </c>
      <c r="H1833" s="2" t="e">
        <f t="shared" si="211"/>
        <v>#N/A</v>
      </c>
      <c r="J1833" s="2" t="e">
        <f t="shared" si="214"/>
        <v>#N/A</v>
      </c>
    </row>
    <row r="1834" spans="1:10" x14ac:dyDescent="0.2">
      <c r="A1834" t="s">
        <v>17</v>
      </c>
      <c r="B1834" s="72">
        <v>44788</v>
      </c>
      <c r="C1834" s="3">
        <v>1</v>
      </c>
      <c r="D1834" s="3">
        <f t="shared" si="208"/>
        <v>195</v>
      </c>
      <c r="E1834" s="4" t="e">
        <f t="shared" si="212"/>
        <v>#N/A</v>
      </c>
      <c r="F1834" s="7">
        <f t="shared" si="209"/>
        <v>40.000350000000005</v>
      </c>
      <c r="G1834" s="4" t="e">
        <f t="shared" si="210"/>
        <v>#N/A</v>
      </c>
      <c r="H1834" s="2" t="e">
        <f t="shared" si="211"/>
        <v>#N/A</v>
      </c>
      <c r="J1834" s="2" t="e">
        <f>H1834-$I$1818</f>
        <v>#N/A</v>
      </c>
    </row>
    <row r="1835" spans="1:10" ht="3" customHeight="1" x14ac:dyDescent="0.2">
      <c r="B1835" s="72"/>
    </row>
    <row r="1836" spans="1:10" x14ac:dyDescent="0.2">
      <c r="A1836" t="s">
        <v>16</v>
      </c>
      <c r="B1836" s="72">
        <v>45515</v>
      </c>
      <c r="C1836" s="3">
        <v>0</v>
      </c>
      <c r="D1836" s="3">
        <f t="shared" ref="D1836:D1899" si="215">D1835+C1836</f>
        <v>0</v>
      </c>
      <c r="E1836" s="4" t="e">
        <f>D1836/235*$C$1</f>
        <v>#N/A</v>
      </c>
      <c r="F1836" s="7">
        <f t="shared" ref="F1836:F1899" si="216">D1836*0.20513</f>
        <v>0</v>
      </c>
      <c r="G1836" s="4" t="e">
        <f t="shared" ref="G1836:G1899" si="217">F1836/235*$C$1</f>
        <v>#N/A</v>
      </c>
      <c r="H1836" s="2" t="e">
        <f t="shared" ref="H1836:H1899" si="218">E1836+G1836</f>
        <v>#N/A</v>
      </c>
      <c r="J1836" s="2">
        <v>0</v>
      </c>
    </row>
    <row r="1837" spans="1:10" x14ac:dyDescent="0.2">
      <c r="A1837" t="s">
        <v>15</v>
      </c>
      <c r="B1837" s="72">
        <v>45514</v>
      </c>
      <c r="C1837" s="3">
        <v>0</v>
      </c>
      <c r="D1837" s="3">
        <f t="shared" si="215"/>
        <v>0</v>
      </c>
      <c r="E1837" s="4" t="e">
        <f t="shared" ref="E1837:E1900" si="219">D1837/235*$C$1</f>
        <v>#N/A</v>
      </c>
      <c r="F1837" s="7">
        <f t="shared" si="216"/>
        <v>0</v>
      </c>
      <c r="G1837" s="4" t="e">
        <f t="shared" si="217"/>
        <v>#N/A</v>
      </c>
      <c r="H1837" s="2" t="e">
        <f t="shared" si="218"/>
        <v>#N/A</v>
      </c>
      <c r="J1837" s="2">
        <v>0</v>
      </c>
    </row>
    <row r="1838" spans="1:10" x14ac:dyDescent="0.2">
      <c r="A1838" s="73" t="s">
        <v>14</v>
      </c>
      <c r="B1838" s="74">
        <v>45513</v>
      </c>
      <c r="C1838" s="3">
        <v>0</v>
      </c>
      <c r="D1838" s="3">
        <f t="shared" si="215"/>
        <v>0</v>
      </c>
      <c r="E1838" s="4" t="e">
        <f t="shared" si="219"/>
        <v>#N/A</v>
      </c>
      <c r="F1838" s="7">
        <f t="shared" si="216"/>
        <v>0</v>
      </c>
      <c r="G1838" s="4" t="e">
        <f t="shared" si="217"/>
        <v>#N/A</v>
      </c>
      <c r="H1838" s="2" t="e">
        <f t="shared" si="218"/>
        <v>#N/A</v>
      </c>
      <c r="J1838" s="2">
        <v>0</v>
      </c>
    </row>
    <row r="1839" spans="1:10" x14ac:dyDescent="0.2">
      <c r="A1839" s="73" t="s">
        <v>13</v>
      </c>
      <c r="B1839" s="74">
        <v>45512</v>
      </c>
      <c r="C1839" s="3">
        <v>0</v>
      </c>
      <c r="D1839" s="3">
        <f t="shared" si="215"/>
        <v>0</v>
      </c>
      <c r="E1839" s="4" t="e">
        <f t="shared" si="219"/>
        <v>#N/A</v>
      </c>
      <c r="F1839" s="7">
        <f t="shared" si="216"/>
        <v>0</v>
      </c>
      <c r="G1839" s="4" t="e">
        <f t="shared" si="217"/>
        <v>#N/A</v>
      </c>
      <c r="H1839" s="2" t="e">
        <f t="shared" si="218"/>
        <v>#N/A</v>
      </c>
      <c r="J1839" s="2">
        <v>0</v>
      </c>
    </row>
    <row r="1840" spans="1:10" x14ac:dyDescent="0.2">
      <c r="A1840" s="73" t="s">
        <v>101</v>
      </c>
      <c r="B1840" s="74">
        <v>45511</v>
      </c>
      <c r="C1840" s="3">
        <v>0</v>
      </c>
      <c r="D1840" s="3">
        <f t="shared" si="215"/>
        <v>0</v>
      </c>
      <c r="E1840" s="4" t="e">
        <f t="shared" si="219"/>
        <v>#N/A</v>
      </c>
      <c r="F1840" s="7">
        <f t="shared" si="216"/>
        <v>0</v>
      </c>
      <c r="G1840" s="4" t="e">
        <f t="shared" si="217"/>
        <v>#N/A</v>
      </c>
      <c r="H1840" s="2" t="e">
        <f t="shared" si="218"/>
        <v>#N/A</v>
      </c>
      <c r="J1840" s="2">
        <v>0</v>
      </c>
    </row>
    <row r="1841" spans="1:10" x14ac:dyDescent="0.2">
      <c r="A1841" s="73" t="s">
        <v>18</v>
      </c>
      <c r="B1841" s="74">
        <v>45510</v>
      </c>
      <c r="C1841" s="3">
        <v>0</v>
      </c>
      <c r="D1841" s="3">
        <f t="shared" si="215"/>
        <v>0</v>
      </c>
      <c r="E1841" s="4" t="e">
        <f t="shared" si="219"/>
        <v>#N/A</v>
      </c>
      <c r="F1841" s="7">
        <f t="shared" si="216"/>
        <v>0</v>
      </c>
      <c r="G1841" s="4" t="e">
        <f t="shared" si="217"/>
        <v>#N/A</v>
      </c>
      <c r="H1841" s="2" t="e">
        <f t="shared" si="218"/>
        <v>#N/A</v>
      </c>
      <c r="J1841" s="2">
        <v>0</v>
      </c>
    </row>
    <row r="1842" spans="1:10" x14ac:dyDescent="0.2">
      <c r="A1842" s="73" t="s">
        <v>17</v>
      </c>
      <c r="B1842" s="74">
        <v>45509</v>
      </c>
      <c r="C1842" s="3">
        <v>0</v>
      </c>
      <c r="D1842" s="3">
        <f t="shared" si="215"/>
        <v>0</v>
      </c>
      <c r="E1842" s="4" t="e">
        <f t="shared" si="219"/>
        <v>#N/A</v>
      </c>
      <c r="F1842" s="7">
        <f t="shared" si="216"/>
        <v>0</v>
      </c>
      <c r="G1842" s="4" t="e">
        <f t="shared" si="217"/>
        <v>#N/A</v>
      </c>
      <c r="H1842" s="2" t="e">
        <f t="shared" si="218"/>
        <v>#N/A</v>
      </c>
      <c r="J1842" s="2">
        <v>0</v>
      </c>
    </row>
    <row r="1843" spans="1:10" x14ac:dyDescent="0.2">
      <c r="A1843" t="s">
        <v>16</v>
      </c>
      <c r="B1843" s="72">
        <v>45508</v>
      </c>
      <c r="C1843" s="3">
        <v>0</v>
      </c>
      <c r="D1843" s="3">
        <f t="shared" si="215"/>
        <v>0</v>
      </c>
      <c r="E1843" s="4" t="e">
        <f t="shared" si="219"/>
        <v>#N/A</v>
      </c>
      <c r="F1843" s="7">
        <f t="shared" si="216"/>
        <v>0</v>
      </c>
      <c r="G1843" s="4" t="e">
        <f t="shared" si="217"/>
        <v>#N/A</v>
      </c>
      <c r="H1843" s="2" t="e">
        <f t="shared" si="218"/>
        <v>#N/A</v>
      </c>
      <c r="J1843" s="2">
        <v>0</v>
      </c>
    </row>
    <row r="1844" spans="1:10" x14ac:dyDescent="0.2">
      <c r="A1844" t="s">
        <v>15</v>
      </c>
      <c r="B1844" s="72">
        <v>45507</v>
      </c>
      <c r="C1844" s="3">
        <v>0</v>
      </c>
      <c r="D1844" s="3">
        <f t="shared" si="215"/>
        <v>0</v>
      </c>
      <c r="E1844" s="4" t="e">
        <f t="shared" si="219"/>
        <v>#N/A</v>
      </c>
      <c r="F1844" s="7">
        <f t="shared" si="216"/>
        <v>0</v>
      </c>
      <c r="G1844" s="4" t="e">
        <f t="shared" si="217"/>
        <v>#N/A</v>
      </c>
      <c r="H1844" s="2" t="e">
        <f t="shared" si="218"/>
        <v>#N/A</v>
      </c>
      <c r="J1844" s="2">
        <v>0</v>
      </c>
    </row>
    <row r="1845" spans="1:10" x14ac:dyDescent="0.2">
      <c r="A1845" s="73" t="s">
        <v>14</v>
      </c>
      <c r="B1845" s="74">
        <v>45506</v>
      </c>
      <c r="C1845" s="3">
        <v>0</v>
      </c>
      <c r="D1845" s="3">
        <f t="shared" si="215"/>
        <v>0</v>
      </c>
      <c r="E1845" s="4" t="e">
        <f t="shared" si="219"/>
        <v>#N/A</v>
      </c>
      <c r="F1845" s="7">
        <f t="shared" si="216"/>
        <v>0</v>
      </c>
      <c r="G1845" s="4" t="e">
        <f t="shared" si="217"/>
        <v>#N/A</v>
      </c>
      <c r="H1845" s="2" t="e">
        <f t="shared" si="218"/>
        <v>#N/A</v>
      </c>
      <c r="J1845" s="2">
        <v>0</v>
      </c>
    </row>
    <row r="1846" spans="1:10" x14ac:dyDescent="0.2">
      <c r="A1846" s="73" t="s">
        <v>13</v>
      </c>
      <c r="B1846" s="74">
        <v>45505</v>
      </c>
      <c r="C1846" s="3">
        <v>0</v>
      </c>
      <c r="D1846" s="3">
        <f t="shared" si="215"/>
        <v>0</v>
      </c>
      <c r="E1846" s="4" t="e">
        <f t="shared" si="219"/>
        <v>#N/A</v>
      </c>
      <c r="F1846" s="7">
        <f t="shared" si="216"/>
        <v>0</v>
      </c>
      <c r="G1846" s="4" t="e">
        <f t="shared" si="217"/>
        <v>#N/A</v>
      </c>
      <c r="H1846" s="2" t="e">
        <f t="shared" si="218"/>
        <v>#N/A</v>
      </c>
      <c r="J1846" s="2">
        <v>0</v>
      </c>
    </row>
    <row r="1847" spans="1:10" x14ac:dyDescent="0.2">
      <c r="A1847" s="73" t="s">
        <v>101</v>
      </c>
      <c r="B1847" s="74">
        <v>45504</v>
      </c>
      <c r="C1847" s="3">
        <v>0</v>
      </c>
      <c r="D1847" s="3">
        <f t="shared" si="215"/>
        <v>0</v>
      </c>
      <c r="E1847" s="4" t="e">
        <f t="shared" si="219"/>
        <v>#N/A</v>
      </c>
      <c r="F1847" s="7">
        <f t="shared" si="216"/>
        <v>0</v>
      </c>
      <c r="G1847" s="4" t="e">
        <f t="shared" si="217"/>
        <v>#N/A</v>
      </c>
      <c r="H1847" s="2" t="e">
        <f t="shared" si="218"/>
        <v>#N/A</v>
      </c>
      <c r="I1847" s="2" t="e">
        <f>$C$1/12*0.5</f>
        <v>#N/A</v>
      </c>
      <c r="J1847" s="2" t="e">
        <f>H1847-$I$1854</f>
        <v>#N/A</v>
      </c>
    </row>
    <row r="1848" spans="1:10" x14ac:dyDescent="0.2">
      <c r="A1848" s="73" t="s">
        <v>18</v>
      </c>
      <c r="B1848" s="74">
        <v>45503</v>
      </c>
      <c r="C1848" s="3">
        <v>0</v>
      </c>
      <c r="D1848" s="3">
        <f t="shared" si="215"/>
        <v>0</v>
      </c>
      <c r="E1848" s="4" t="e">
        <f t="shared" si="219"/>
        <v>#N/A</v>
      </c>
      <c r="F1848" s="7">
        <f t="shared" si="216"/>
        <v>0</v>
      </c>
      <c r="G1848" s="4" t="e">
        <f t="shared" si="217"/>
        <v>#N/A</v>
      </c>
      <c r="H1848" s="2" t="e">
        <f t="shared" si="218"/>
        <v>#N/A</v>
      </c>
      <c r="J1848" s="2" t="e">
        <f t="shared" ref="J1848:J1877" si="220">H1848-$I$1854</f>
        <v>#N/A</v>
      </c>
    </row>
    <row r="1849" spans="1:10" x14ac:dyDescent="0.2">
      <c r="A1849" s="73" t="s">
        <v>17</v>
      </c>
      <c r="B1849" s="74">
        <v>45502</v>
      </c>
      <c r="C1849" s="3">
        <v>0</v>
      </c>
      <c r="D1849" s="3">
        <f t="shared" si="215"/>
        <v>0</v>
      </c>
      <c r="E1849" s="4" t="e">
        <f t="shared" si="219"/>
        <v>#N/A</v>
      </c>
      <c r="F1849" s="7">
        <f t="shared" si="216"/>
        <v>0</v>
      </c>
      <c r="G1849" s="4" t="e">
        <f t="shared" si="217"/>
        <v>#N/A</v>
      </c>
      <c r="H1849" s="2" t="e">
        <f t="shared" si="218"/>
        <v>#N/A</v>
      </c>
      <c r="J1849" s="2" t="e">
        <f t="shared" si="220"/>
        <v>#N/A</v>
      </c>
    </row>
    <row r="1850" spans="1:10" x14ac:dyDescent="0.2">
      <c r="A1850" t="s">
        <v>16</v>
      </c>
      <c r="B1850" s="72">
        <v>45501</v>
      </c>
      <c r="C1850" s="3">
        <v>0</v>
      </c>
      <c r="D1850" s="3">
        <f t="shared" si="215"/>
        <v>0</v>
      </c>
      <c r="E1850" s="4" t="e">
        <f t="shared" si="219"/>
        <v>#N/A</v>
      </c>
      <c r="F1850" s="7">
        <f t="shared" si="216"/>
        <v>0</v>
      </c>
      <c r="G1850" s="4" t="e">
        <f t="shared" si="217"/>
        <v>#N/A</v>
      </c>
      <c r="H1850" s="2" t="e">
        <f t="shared" si="218"/>
        <v>#N/A</v>
      </c>
      <c r="J1850" s="2" t="e">
        <f t="shared" si="220"/>
        <v>#N/A</v>
      </c>
    </row>
    <row r="1851" spans="1:10" x14ac:dyDescent="0.2">
      <c r="A1851" t="s">
        <v>15</v>
      </c>
      <c r="B1851" s="72">
        <v>45500</v>
      </c>
      <c r="C1851" s="3">
        <v>0</v>
      </c>
      <c r="D1851" s="3">
        <f t="shared" si="215"/>
        <v>0</v>
      </c>
      <c r="E1851" s="4" t="e">
        <f t="shared" si="219"/>
        <v>#N/A</v>
      </c>
      <c r="F1851" s="7">
        <f t="shared" si="216"/>
        <v>0</v>
      </c>
      <c r="G1851" s="4" t="e">
        <f t="shared" si="217"/>
        <v>#N/A</v>
      </c>
      <c r="H1851" s="2" t="e">
        <f t="shared" si="218"/>
        <v>#N/A</v>
      </c>
      <c r="J1851" s="2" t="e">
        <f t="shared" si="220"/>
        <v>#N/A</v>
      </c>
    </row>
    <row r="1852" spans="1:10" x14ac:dyDescent="0.2">
      <c r="A1852" s="73" t="s">
        <v>14</v>
      </c>
      <c r="B1852" s="74">
        <v>45499</v>
      </c>
      <c r="C1852" s="3">
        <v>0</v>
      </c>
      <c r="D1852" s="3">
        <f t="shared" si="215"/>
        <v>0</v>
      </c>
      <c r="E1852" s="4" t="e">
        <f t="shared" si="219"/>
        <v>#N/A</v>
      </c>
      <c r="F1852" s="7">
        <f t="shared" si="216"/>
        <v>0</v>
      </c>
      <c r="G1852" s="4" t="e">
        <f t="shared" si="217"/>
        <v>#N/A</v>
      </c>
      <c r="H1852" s="2" t="e">
        <f t="shared" si="218"/>
        <v>#N/A</v>
      </c>
      <c r="J1852" s="2" t="e">
        <f t="shared" si="220"/>
        <v>#N/A</v>
      </c>
    </row>
    <row r="1853" spans="1:10" x14ac:dyDescent="0.2">
      <c r="A1853" s="73" t="s">
        <v>13</v>
      </c>
      <c r="B1853" s="74">
        <v>45498</v>
      </c>
      <c r="C1853" s="3">
        <v>0</v>
      </c>
      <c r="D1853" s="3">
        <f t="shared" si="215"/>
        <v>0</v>
      </c>
      <c r="E1853" s="4" t="e">
        <f t="shared" si="219"/>
        <v>#N/A</v>
      </c>
      <c r="F1853" s="7">
        <f t="shared" si="216"/>
        <v>0</v>
      </c>
      <c r="G1853" s="4" t="e">
        <f t="shared" si="217"/>
        <v>#N/A</v>
      </c>
      <c r="H1853" s="2" t="e">
        <f t="shared" si="218"/>
        <v>#N/A</v>
      </c>
      <c r="J1853" s="2" t="e">
        <f t="shared" si="220"/>
        <v>#N/A</v>
      </c>
    </row>
    <row r="1854" spans="1:10" x14ac:dyDescent="0.2">
      <c r="A1854" s="73" t="s">
        <v>101</v>
      </c>
      <c r="B1854" s="74">
        <v>45497</v>
      </c>
      <c r="C1854" s="3">
        <v>0</v>
      </c>
      <c r="D1854" s="3">
        <f t="shared" si="215"/>
        <v>0</v>
      </c>
      <c r="E1854" s="4" t="e">
        <f t="shared" si="219"/>
        <v>#N/A</v>
      </c>
      <c r="F1854" s="7">
        <f t="shared" si="216"/>
        <v>0</v>
      </c>
      <c r="G1854" s="4" t="e">
        <f t="shared" si="217"/>
        <v>#N/A</v>
      </c>
      <c r="H1854" s="2" t="e">
        <f t="shared" si="218"/>
        <v>#N/A</v>
      </c>
      <c r="J1854" s="2" t="e">
        <f t="shared" si="220"/>
        <v>#N/A</v>
      </c>
    </row>
    <row r="1855" spans="1:10" x14ac:dyDescent="0.2">
      <c r="A1855" s="73" t="s">
        <v>18</v>
      </c>
      <c r="B1855" s="74">
        <v>45496</v>
      </c>
      <c r="C1855" s="3">
        <v>0</v>
      </c>
      <c r="D1855" s="3">
        <f t="shared" si="215"/>
        <v>0</v>
      </c>
      <c r="E1855" s="4" t="e">
        <f t="shared" si="219"/>
        <v>#N/A</v>
      </c>
      <c r="F1855" s="7">
        <f t="shared" si="216"/>
        <v>0</v>
      </c>
      <c r="G1855" s="4" t="e">
        <f t="shared" si="217"/>
        <v>#N/A</v>
      </c>
      <c r="H1855" s="2" t="e">
        <f t="shared" si="218"/>
        <v>#N/A</v>
      </c>
      <c r="J1855" s="2" t="e">
        <f t="shared" si="220"/>
        <v>#N/A</v>
      </c>
    </row>
    <row r="1856" spans="1:10" x14ac:dyDescent="0.2">
      <c r="A1856" s="73" t="s">
        <v>17</v>
      </c>
      <c r="B1856" s="74">
        <v>45495</v>
      </c>
      <c r="C1856" s="3">
        <v>0</v>
      </c>
      <c r="D1856" s="3">
        <f t="shared" si="215"/>
        <v>0</v>
      </c>
      <c r="E1856" s="4" t="e">
        <f t="shared" si="219"/>
        <v>#N/A</v>
      </c>
      <c r="F1856" s="7">
        <f t="shared" si="216"/>
        <v>0</v>
      </c>
      <c r="G1856" s="4" t="e">
        <f t="shared" si="217"/>
        <v>#N/A</v>
      </c>
      <c r="H1856" s="2" t="e">
        <f t="shared" si="218"/>
        <v>#N/A</v>
      </c>
      <c r="J1856" s="2" t="e">
        <f t="shared" si="220"/>
        <v>#N/A</v>
      </c>
    </row>
    <row r="1857" spans="1:10" x14ac:dyDescent="0.2">
      <c r="A1857" t="s">
        <v>16</v>
      </c>
      <c r="B1857" s="72">
        <v>45494</v>
      </c>
      <c r="C1857" s="3">
        <v>0</v>
      </c>
      <c r="D1857" s="3">
        <f t="shared" si="215"/>
        <v>0</v>
      </c>
      <c r="E1857" s="4" t="e">
        <f t="shared" si="219"/>
        <v>#N/A</v>
      </c>
      <c r="F1857" s="7">
        <f t="shared" si="216"/>
        <v>0</v>
      </c>
      <c r="G1857" s="4" t="e">
        <f t="shared" si="217"/>
        <v>#N/A</v>
      </c>
      <c r="H1857" s="2" t="e">
        <f t="shared" si="218"/>
        <v>#N/A</v>
      </c>
      <c r="J1857" s="2" t="e">
        <f t="shared" si="220"/>
        <v>#N/A</v>
      </c>
    </row>
    <row r="1858" spans="1:10" x14ac:dyDescent="0.2">
      <c r="A1858" t="s">
        <v>15</v>
      </c>
      <c r="B1858" s="72">
        <v>45493</v>
      </c>
      <c r="C1858" s="3">
        <v>0</v>
      </c>
      <c r="D1858" s="3">
        <f t="shared" si="215"/>
        <v>0</v>
      </c>
      <c r="E1858" s="4" t="e">
        <f t="shared" si="219"/>
        <v>#N/A</v>
      </c>
      <c r="F1858" s="7">
        <f t="shared" si="216"/>
        <v>0</v>
      </c>
      <c r="G1858" s="4" t="e">
        <f t="shared" si="217"/>
        <v>#N/A</v>
      </c>
      <c r="H1858" s="2" t="e">
        <f t="shared" si="218"/>
        <v>#N/A</v>
      </c>
      <c r="J1858" s="2" t="e">
        <f t="shared" si="220"/>
        <v>#N/A</v>
      </c>
    </row>
    <row r="1859" spans="1:10" x14ac:dyDescent="0.2">
      <c r="A1859" s="73" t="s">
        <v>14</v>
      </c>
      <c r="B1859" s="74">
        <v>45492</v>
      </c>
      <c r="C1859" s="3">
        <v>0</v>
      </c>
      <c r="D1859" s="3">
        <f t="shared" si="215"/>
        <v>0</v>
      </c>
      <c r="E1859" s="4" t="e">
        <f t="shared" si="219"/>
        <v>#N/A</v>
      </c>
      <c r="F1859" s="7">
        <f t="shared" si="216"/>
        <v>0</v>
      </c>
      <c r="G1859" s="4" t="e">
        <f t="shared" si="217"/>
        <v>#N/A</v>
      </c>
      <c r="H1859" s="2" t="e">
        <f t="shared" si="218"/>
        <v>#N/A</v>
      </c>
      <c r="J1859" s="2" t="e">
        <f t="shared" si="220"/>
        <v>#N/A</v>
      </c>
    </row>
    <row r="1860" spans="1:10" x14ac:dyDescent="0.2">
      <c r="A1860" s="73" t="s">
        <v>13</v>
      </c>
      <c r="B1860" s="74">
        <v>45491</v>
      </c>
      <c r="C1860" s="3">
        <v>0</v>
      </c>
      <c r="D1860" s="3">
        <f t="shared" si="215"/>
        <v>0</v>
      </c>
      <c r="E1860" s="4" t="e">
        <f t="shared" si="219"/>
        <v>#N/A</v>
      </c>
      <c r="F1860" s="7">
        <f t="shared" si="216"/>
        <v>0</v>
      </c>
      <c r="G1860" s="4" t="e">
        <f t="shared" si="217"/>
        <v>#N/A</v>
      </c>
      <c r="H1860" s="2" t="e">
        <f t="shared" si="218"/>
        <v>#N/A</v>
      </c>
      <c r="J1860" s="2" t="e">
        <f t="shared" si="220"/>
        <v>#N/A</v>
      </c>
    </row>
    <row r="1861" spans="1:10" x14ac:dyDescent="0.2">
      <c r="A1861" s="73" t="s">
        <v>101</v>
      </c>
      <c r="B1861" s="74">
        <v>45490</v>
      </c>
      <c r="C1861" s="3">
        <v>0</v>
      </c>
      <c r="D1861" s="3">
        <f t="shared" si="215"/>
        <v>0</v>
      </c>
      <c r="E1861" s="4" t="e">
        <f t="shared" si="219"/>
        <v>#N/A</v>
      </c>
      <c r="F1861" s="7">
        <f t="shared" si="216"/>
        <v>0</v>
      </c>
      <c r="G1861" s="4" t="e">
        <f t="shared" si="217"/>
        <v>#N/A</v>
      </c>
      <c r="H1861" s="2" t="e">
        <f t="shared" si="218"/>
        <v>#N/A</v>
      </c>
      <c r="J1861" s="2" t="e">
        <f t="shared" si="220"/>
        <v>#N/A</v>
      </c>
    </row>
    <row r="1862" spans="1:10" x14ac:dyDescent="0.2">
      <c r="A1862" s="73" t="s">
        <v>18</v>
      </c>
      <c r="B1862" s="74">
        <v>45489</v>
      </c>
      <c r="C1862" s="3">
        <v>0</v>
      </c>
      <c r="D1862" s="3">
        <f t="shared" si="215"/>
        <v>0</v>
      </c>
      <c r="E1862" s="4" t="e">
        <f t="shared" si="219"/>
        <v>#N/A</v>
      </c>
      <c r="F1862" s="7">
        <f t="shared" si="216"/>
        <v>0</v>
      </c>
      <c r="G1862" s="4" t="e">
        <f t="shared" si="217"/>
        <v>#N/A</v>
      </c>
      <c r="H1862" s="2" t="e">
        <f t="shared" si="218"/>
        <v>#N/A</v>
      </c>
      <c r="J1862" s="2" t="e">
        <f t="shared" si="220"/>
        <v>#N/A</v>
      </c>
    </row>
    <row r="1863" spans="1:10" x14ac:dyDescent="0.2">
      <c r="A1863" s="73" t="s">
        <v>17</v>
      </c>
      <c r="B1863" s="74">
        <v>45488</v>
      </c>
      <c r="C1863" s="3">
        <v>0</v>
      </c>
      <c r="D1863" s="3">
        <f t="shared" si="215"/>
        <v>0</v>
      </c>
      <c r="E1863" s="4" t="e">
        <f t="shared" si="219"/>
        <v>#N/A</v>
      </c>
      <c r="F1863" s="7">
        <f t="shared" si="216"/>
        <v>0</v>
      </c>
      <c r="G1863" s="4" t="e">
        <f t="shared" si="217"/>
        <v>#N/A</v>
      </c>
      <c r="H1863" s="2" t="e">
        <f t="shared" si="218"/>
        <v>#N/A</v>
      </c>
      <c r="J1863" s="2" t="e">
        <f t="shared" si="220"/>
        <v>#N/A</v>
      </c>
    </row>
    <row r="1864" spans="1:10" x14ac:dyDescent="0.2">
      <c r="A1864" t="s">
        <v>16</v>
      </c>
      <c r="B1864" s="72">
        <v>45487</v>
      </c>
      <c r="C1864" s="3">
        <v>0</v>
      </c>
      <c r="D1864" s="3">
        <f t="shared" si="215"/>
        <v>0</v>
      </c>
      <c r="E1864" s="4" t="e">
        <f t="shared" si="219"/>
        <v>#N/A</v>
      </c>
      <c r="F1864" s="7">
        <f t="shared" si="216"/>
        <v>0</v>
      </c>
      <c r="G1864" s="4" t="e">
        <f t="shared" si="217"/>
        <v>#N/A</v>
      </c>
      <c r="H1864" s="2" t="e">
        <f t="shared" si="218"/>
        <v>#N/A</v>
      </c>
      <c r="J1864" s="2" t="e">
        <f t="shared" si="220"/>
        <v>#N/A</v>
      </c>
    </row>
    <row r="1865" spans="1:10" x14ac:dyDescent="0.2">
      <c r="A1865" t="s">
        <v>15</v>
      </c>
      <c r="B1865" s="72">
        <v>45486</v>
      </c>
      <c r="C1865" s="3">
        <v>0</v>
      </c>
      <c r="D1865" s="3">
        <f t="shared" si="215"/>
        <v>0</v>
      </c>
      <c r="E1865" s="4" t="e">
        <f t="shared" si="219"/>
        <v>#N/A</v>
      </c>
      <c r="F1865" s="7">
        <f t="shared" si="216"/>
        <v>0</v>
      </c>
      <c r="G1865" s="4" t="e">
        <f t="shared" si="217"/>
        <v>#N/A</v>
      </c>
      <c r="H1865" s="2" t="e">
        <f t="shared" si="218"/>
        <v>#N/A</v>
      </c>
      <c r="J1865" s="2" t="e">
        <f t="shared" si="220"/>
        <v>#N/A</v>
      </c>
    </row>
    <row r="1866" spans="1:10" x14ac:dyDescent="0.2">
      <c r="A1866" s="73" t="s">
        <v>14</v>
      </c>
      <c r="B1866" s="74">
        <v>45485</v>
      </c>
      <c r="C1866" s="3">
        <v>0</v>
      </c>
      <c r="D1866" s="3">
        <f t="shared" si="215"/>
        <v>0</v>
      </c>
      <c r="E1866" s="4" t="e">
        <f t="shared" si="219"/>
        <v>#N/A</v>
      </c>
      <c r="F1866" s="7">
        <f t="shared" si="216"/>
        <v>0</v>
      </c>
      <c r="G1866" s="4" t="e">
        <f t="shared" si="217"/>
        <v>#N/A</v>
      </c>
      <c r="H1866" s="2" t="e">
        <f t="shared" si="218"/>
        <v>#N/A</v>
      </c>
      <c r="J1866" s="2" t="e">
        <f t="shared" si="220"/>
        <v>#N/A</v>
      </c>
    </row>
    <row r="1867" spans="1:10" x14ac:dyDescent="0.2">
      <c r="A1867" s="73" t="s">
        <v>13</v>
      </c>
      <c r="B1867" s="74">
        <v>45484</v>
      </c>
      <c r="C1867" s="3">
        <v>0</v>
      </c>
      <c r="D1867" s="3">
        <f t="shared" si="215"/>
        <v>0</v>
      </c>
      <c r="E1867" s="4" t="e">
        <f t="shared" si="219"/>
        <v>#N/A</v>
      </c>
      <c r="F1867" s="7">
        <f t="shared" si="216"/>
        <v>0</v>
      </c>
      <c r="G1867" s="4" t="e">
        <f t="shared" si="217"/>
        <v>#N/A</v>
      </c>
      <c r="H1867" s="2" t="e">
        <f t="shared" si="218"/>
        <v>#N/A</v>
      </c>
      <c r="J1867" s="2" t="e">
        <f t="shared" si="220"/>
        <v>#N/A</v>
      </c>
    </row>
    <row r="1868" spans="1:10" x14ac:dyDescent="0.2">
      <c r="A1868" s="73" t="s">
        <v>101</v>
      </c>
      <c r="B1868" s="74">
        <v>45483</v>
      </c>
      <c r="C1868" s="3">
        <v>0</v>
      </c>
      <c r="D1868" s="3">
        <f t="shared" si="215"/>
        <v>0</v>
      </c>
      <c r="E1868" s="4" t="e">
        <f t="shared" si="219"/>
        <v>#N/A</v>
      </c>
      <c r="F1868" s="7">
        <f t="shared" si="216"/>
        <v>0</v>
      </c>
      <c r="G1868" s="4" t="e">
        <f t="shared" si="217"/>
        <v>#N/A</v>
      </c>
      <c r="H1868" s="2" t="e">
        <f t="shared" si="218"/>
        <v>#N/A</v>
      </c>
      <c r="J1868" s="2" t="e">
        <f t="shared" si="220"/>
        <v>#N/A</v>
      </c>
    </row>
    <row r="1869" spans="1:10" x14ac:dyDescent="0.2">
      <c r="A1869" s="73" t="s">
        <v>18</v>
      </c>
      <c r="B1869" s="74">
        <v>45482</v>
      </c>
      <c r="C1869" s="3">
        <v>0</v>
      </c>
      <c r="D1869" s="3">
        <f t="shared" si="215"/>
        <v>0</v>
      </c>
      <c r="E1869" s="4" t="e">
        <f t="shared" si="219"/>
        <v>#N/A</v>
      </c>
      <c r="F1869" s="7">
        <f t="shared" si="216"/>
        <v>0</v>
      </c>
      <c r="G1869" s="4" t="e">
        <f t="shared" si="217"/>
        <v>#N/A</v>
      </c>
      <c r="H1869" s="2" t="e">
        <f t="shared" si="218"/>
        <v>#N/A</v>
      </c>
      <c r="J1869" s="2" t="e">
        <f t="shared" si="220"/>
        <v>#N/A</v>
      </c>
    </row>
    <row r="1870" spans="1:10" x14ac:dyDescent="0.2">
      <c r="A1870" s="73" t="s">
        <v>17</v>
      </c>
      <c r="B1870" s="74">
        <v>45481</v>
      </c>
      <c r="C1870" s="3">
        <v>0</v>
      </c>
      <c r="D1870" s="3">
        <f t="shared" si="215"/>
        <v>0</v>
      </c>
      <c r="E1870" s="4" t="e">
        <f t="shared" si="219"/>
        <v>#N/A</v>
      </c>
      <c r="F1870" s="7">
        <f t="shared" si="216"/>
        <v>0</v>
      </c>
      <c r="G1870" s="4" t="e">
        <f t="shared" si="217"/>
        <v>#N/A</v>
      </c>
      <c r="H1870" s="2" t="e">
        <f t="shared" si="218"/>
        <v>#N/A</v>
      </c>
      <c r="J1870" s="2" t="e">
        <f t="shared" si="220"/>
        <v>#N/A</v>
      </c>
    </row>
    <row r="1871" spans="1:10" x14ac:dyDescent="0.2">
      <c r="A1871" t="s">
        <v>16</v>
      </c>
      <c r="B1871" s="72">
        <v>45480</v>
      </c>
      <c r="C1871" s="3">
        <v>0</v>
      </c>
      <c r="D1871" s="3">
        <f t="shared" si="215"/>
        <v>0</v>
      </c>
      <c r="E1871" s="4" t="e">
        <f t="shared" si="219"/>
        <v>#N/A</v>
      </c>
      <c r="F1871" s="7">
        <f t="shared" si="216"/>
        <v>0</v>
      </c>
      <c r="G1871" s="4" t="e">
        <f t="shared" si="217"/>
        <v>#N/A</v>
      </c>
      <c r="H1871" s="2" t="e">
        <f t="shared" si="218"/>
        <v>#N/A</v>
      </c>
      <c r="J1871" s="2" t="e">
        <f t="shared" si="220"/>
        <v>#N/A</v>
      </c>
    </row>
    <row r="1872" spans="1:10" x14ac:dyDescent="0.2">
      <c r="A1872" t="s">
        <v>15</v>
      </c>
      <c r="B1872" s="72">
        <v>45479</v>
      </c>
      <c r="C1872" s="3">
        <v>0</v>
      </c>
      <c r="D1872" s="3">
        <f t="shared" si="215"/>
        <v>0</v>
      </c>
      <c r="E1872" s="4" t="e">
        <f t="shared" si="219"/>
        <v>#N/A</v>
      </c>
      <c r="F1872" s="7">
        <f t="shared" si="216"/>
        <v>0</v>
      </c>
      <c r="G1872" s="4" t="e">
        <f t="shared" si="217"/>
        <v>#N/A</v>
      </c>
      <c r="H1872" s="2" t="e">
        <f t="shared" si="218"/>
        <v>#N/A</v>
      </c>
      <c r="J1872" s="2" t="e">
        <f t="shared" si="220"/>
        <v>#N/A</v>
      </c>
    </row>
    <row r="1873" spans="1:10" x14ac:dyDescent="0.2">
      <c r="A1873" s="73" t="s">
        <v>14</v>
      </c>
      <c r="B1873" s="74">
        <v>45478</v>
      </c>
      <c r="C1873" s="3">
        <v>0</v>
      </c>
      <c r="D1873" s="3">
        <f t="shared" si="215"/>
        <v>0</v>
      </c>
      <c r="E1873" s="4" t="e">
        <f t="shared" si="219"/>
        <v>#N/A</v>
      </c>
      <c r="F1873" s="7">
        <f t="shared" si="216"/>
        <v>0</v>
      </c>
      <c r="G1873" s="4" t="e">
        <f t="shared" si="217"/>
        <v>#N/A</v>
      </c>
      <c r="H1873" s="2" t="e">
        <f t="shared" si="218"/>
        <v>#N/A</v>
      </c>
      <c r="J1873" s="2" t="e">
        <f t="shared" si="220"/>
        <v>#N/A</v>
      </c>
    </row>
    <row r="1874" spans="1:10" x14ac:dyDescent="0.2">
      <c r="A1874" s="73" t="s">
        <v>13</v>
      </c>
      <c r="B1874" s="74">
        <v>45477</v>
      </c>
      <c r="C1874" s="3">
        <v>0</v>
      </c>
      <c r="D1874" s="3">
        <f t="shared" si="215"/>
        <v>0</v>
      </c>
      <c r="E1874" s="4" t="e">
        <f t="shared" si="219"/>
        <v>#N/A</v>
      </c>
      <c r="F1874" s="7">
        <f t="shared" si="216"/>
        <v>0</v>
      </c>
      <c r="G1874" s="4" t="e">
        <f t="shared" si="217"/>
        <v>#N/A</v>
      </c>
      <c r="H1874" s="2" t="e">
        <f t="shared" si="218"/>
        <v>#N/A</v>
      </c>
      <c r="J1874" s="2" t="e">
        <f t="shared" si="220"/>
        <v>#N/A</v>
      </c>
    </row>
    <row r="1875" spans="1:10" x14ac:dyDescent="0.2">
      <c r="A1875" s="73" t="s">
        <v>101</v>
      </c>
      <c r="B1875" s="74">
        <v>45476</v>
      </c>
      <c r="C1875" s="3">
        <v>0</v>
      </c>
      <c r="D1875" s="3">
        <f t="shared" si="215"/>
        <v>0</v>
      </c>
      <c r="E1875" s="4" t="e">
        <f t="shared" si="219"/>
        <v>#N/A</v>
      </c>
      <c r="F1875" s="7">
        <f t="shared" si="216"/>
        <v>0</v>
      </c>
      <c r="G1875" s="4" t="e">
        <f t="shared" si="217"/>
        <v>#N/A</v>
      </c>
      <c r="H1875" s="2" t="e">
        <f t="shared" si="218"/>
        <v>#N/A</v>
      </c>
      <c r="J1875" s="2" t="e">
        <f t="shared" si="220"/>
        <v>#N/A</v>
      </c>
    </row>
    <row r="1876" spans="1:10" x14ac:dyDescent="0.2">
      <c r="A1876" s="73" t="s">
        <v>18</v>
      </c>
      <c r="B1876" s="74">
        <v>45475</v>
      </c>
      <c r="C1876" s="3">
        <v>0</v>
      </c>
      <c r="D1876" s="3">
        <f t="shared" si="215"/>
        <v>0</v>
      </c>
      <c r="E1876" s="4" t="e">
        <f t="shared" si="219"/>
        <v>#N/A</v>
      </c>
      <c r="F1876" s="7">
        <f t="shared" si="216"/>
        <v>0</v>
      </c>
      <c r="G1876" s="4" t="e">
        <f t="shared" si="217"/>
        <v>#N/A</v>
      </c>
      <c r="H1876" s="2" t="e">
        <f t="shared" si="218"/>
        <v>#N/A</v>
      </c>
      <c r="J1876" s="2" t="e">
        <f t="shared" si="220"/>
        <v>#N/A</v>
      </c>
    </row>
    <row r="1877" spans="1:10" x14ac:dyDescent="0.2">
      <c r="A1877" s="73" t="s">
        <v>17</v>
      </c>
      <c r="B1877" s="74">
        <v>45474</v>
      </c>
      <c r="C1877" s="3">
        <v>0</v>
      </c>
      <c r="D1877" s="3">
        <f t="shared" si="215"/>
        <v>0</v>
      </c>
      <c r="E1877" s="4" t="e">
        <f t="shared" si="219"/>
        <v>#N/A</v>
      </c>
      <c r="F1877" s="7">
        <f t="shared" si="216"/>
        <v>0</v>
      </c>
      <c r="G1877" s="4" t="e">
        <f t="shared" si="217"/>
        <v>#N/A</v>
      </c>
      <c r="H1877" s="2" t="e">
        <f t="shared" si="218"/>
        <v>#N/A</v>
      </c>
      <c r="J1877" s="2" t="e">
        <f t="shared" si="220"/>
        <v>#N/A</v>
      </c>
    </row>
    <row r="1878" spans="1:10" x14ac:dyDescent="0.2">
      <c r="A1878" t="s">
        <v>16</v>
      </c>
      <c r="B1878" s="72">
        <v>45473</v>
      </c>
      <c r="C1878" s="3">
        <v>0</v>
      </c>
      <c r="D1878" s="3">
        <f t="shared" si="215"/>
        <v>0</v>
      </c>
      <c r="E1878" s="4" t="e">
        <f t="shared" si="219"/>
        <v>#N/A</v>
      </c>
      <c r="F1878" s="7">
        <f t="shared" si="216"/>
        <v>0</v>
      </c>
      <c r="G1878" s="4" t="e">
        <f t="shared" si="217"/>
        <v>#N/A</v>
      </c>
      <c r="H1878" s="2" t="e">
        <f t="shared" si="218"/>
        <v>#N/A</v>
      </c>
      <c r="I1878" s="2" t="e">
        <f>$C$1/12*1.5</f>
        <v>#N/A</v>
      </c>
      <c r="J1878" s="2" t="e">
        <f>H1878-$I$1878</f>
        <v>#N/A</v>
      </c>
    </row>
    <row r="1879" spans="1:10" x14ac:dyDescent="0.2">
      <c r="A1879" t="s">
        <v>15</v>
      </c>
      <c r="B1879" s="72">
        <v>45472</v>
      </c>
      <c r="C1879" s="3">
        <v>0</v>
      </c>
      <c r="D1879" s="3">
        <f t="shared" si="215"/>
        <v>0</v>
      </c>
      <c r="E1879" s="4" t="e">
        <f t="shared" si="219"/>
        <v>#N/A</v>
      </c>
      <c r="F1879" s="7">
        <f t="shared" si="216"/>
        <v>0</v>
      </c>
      <c r="G1879" s="4" t="e">
        <f t="shared" si="217"/>
        <v>#N/A</v>
      </c>
      <c r="H1879" s="2" t="e">
        <f t="shared" si="218"/>
        <v>#N/A</v>
      </c>
      <c r="J1879" s="2" t="e">
        <f t="shared" ref="J1879:J1907" si="221">H1879-$I$1878</f>
        <v>#N/A</v>
      </c>
    </row>
    <row r="1880" spans="1:10" x14ac:dyDescent="0.2">
      <c r="A1880" t="s">
        <v>14</v>
      </c>
      <c r="B1880" s="72">
        <v>45471</v>
      </c>
      <c r="C1880" s="3">
        <v>1</v>
      </c>
      <c r="D1880" s="3">
        <f t="shared" si="215"/>
        <v>1</v>
      </c>
      <c r="E1880" s="4" t="e">
        <f t="shared" si="219"/>
        <v>#N/A</v>
      </c>
      <c r="F1880" s="7">
        <f t="shared" si="216"/>
        <v>0.20513000000000001</v>
      </c>
      <c r="G1880" s="4" t="e">
        <f t="shared" si="217"/>
        <v>#N/A</v>
      </c>
      <c r="H1880" s="2" t="e">
        <f t="shared" si="218"/>
        <v>#N/A</v>
      </c>
      <c r="J1880" s="2" t="e">
        <f t="shared" si="221"/>
        <v>#N/A</v>
      </c>
    </row>
    <row r="1881" spans="1:10" x14ac:dyDescent="0.2">
      <c r="A1881" t="s">
        <v>13</v>
      </c>
      <c r="B1881" s="72">
        <v>45470</v>
      </c>
      <c r="C1881" s="3">
        <v>1</v>
      </c>
      <c r="D1881" s="3">
        <f t="shared" si="215"/>
        <v>2</v>
      </c>
      <c r="E1881" s="4" t="e">
        <f t="shared" si="219"/>
        <v>#N/A</v>
      </c>
      <c r="F1881" s="7">
        <f t="shared" si="216"/>
        <v>0.41026000000000001</v>
      </c>
      <c r="G1881" s="4" t="e">
        <f t="shared" si="217"/>
        <v>#N/A</v>
      </c>
      <c r="H1881" s="2" t="e">
        <f t="shared" si="218"/>
        <v>#N/A</v>
      </c>
      <c r="J1881" s="2" t="e">
        <f t="shared" si="221"/>
        <v>#N/A</v>
      </c>
    </row>
    <row r="1882" spans="1:10" x14ac:dyDescent="0.2">
      <c r="A1882" t="s">
        <v>101</v>
      </c>
      <c r="B1882" s="72">
        <v>45469</v>
      </c>
      <c r="C1882" s="3">
        <v>1</v>
      </c>
      <c r="D1882" s="3">
        <f t="shared" si="215"/>
        <v>3</v>
      </c>
      <c r="E1882" s="4" t="e">
        <f t="shared" si="219"/>
        <v>#N/A</v>
      </c>
      <c r="F1882" s="7">
        <f t="shared" si="216"/>
        <v>0.61538999999999999</v>
      </c>
      <c r="G1882" s="4" t="e">
        <f t="shared" si="217"/>
        <v>#N/A</v>
      </c>
      <c r="H1882" s="2" t="e">
        <f t="shared" si="218"/>
        <v>#N/A</v>
      </c>
      <c r="J1882" s="2" t="e">
        <f t="shared" si="221"/>
        <v>#N/A</v>
      </c>
    </row>
    <row r="1883" spans="1:10" x14ac:dyDescent="0.2">
      <c r="A1883" t="s">
        <v>18</v>
      </c>
      <c r="B1883" s="72">
        <v>45468</v>
      </c>
      <c r="C1883" s="3">
        <v>1</v>
      </c>
      <c r="D1883" s="3">
        <f t="shared" si="215"/>
        <v>4</v>
      </c>
      <c r="E1883" s="4" t="e">
        <f t="shared" si="219"/>
        <v>#N/A</v>
      </c>
      <c r="F1883" s="7">
        <f t="shared" si="216"/>
        <v>0.82052000000000003</v>
      </c>
      <c r="G1883" s="4" t="e">
        <f t="shared" si="217"/>
        <v>#N/A</v>
      </c>
      <c r="H1883" s="2" t="e">
        <f t="shared" si="218"/>
        <v>#N/A</v>
      </c>
      <c r="J1883" s="2" t="e">
        <f t="shared" si="221"/>
        <v>#N/A</v>
      </c>
    </row>
    <row r="1884" spans="1:10" x14ac:dyDescent="0.2">
      <c r="A1884" t="s">
        <v>17</v>
      </c>
      <c r="B1884" s="72">
        <v>45467</v>
      </c>
      <c r="C1884" s="3">
        <v>1</v>
      </c>
      <c r="D1884" s="3">
        <f t="shared" si="215"/>
        <v>5</v>
      </c>
      <c r="E1884" s="4" t="e">
        <f t="shared" si="219"/>
        <v>#N/A</v>
      </c>
      <c r="F1884" s="7">
        <f t="shared" si="216"/>
        <v>1.02565</v>
      </c>
      <c r="G1884" s="4" t="e">
        <f t="shared" si="217"/>
        <v>#N/A</v>
      </c>
      <c r="H1884" s="2" t="e">
        <f t="shared" si="218"/>
        <v>#N/A</v>
      </c>
      <c r="J1884" s="2" t="e">
        <f t="shared" si="221"/>
        <v>#N/A</v>
      </c>
    </row>
    <row r="1885" spans="1:10" x14ac:dyDescent="0.2">
      <c r="A1885" t="s">
        <v>16</v>
      </c>
      <c r="B1885" s="72">
        <v>45466</v>
      </c>
      <c r="C1885" s="3">
        <v>0</v>
      </c>
      <c r="D1885" s="3">
        <f t="shared" si="215"/>
        <v>5</v>
      </c>
      <c r="E1885" s="4" t="e">
        <f t="shared" si="219"/>
        <v>#N/A</v>
      </c>
      <c r="F1885" s="7">
        <f t="shared" si="216"/>
        <v>1.02565</v>
      </c>
      <c r="G1885" s="4" t="e">
        <f t="shared" si="217"/>
        <v>#N/A</v>
      </c>
      <c r="H1885" s="2" t="e">
        <f t="shared" si="218"/>
        <v>#N/A</v>
      </c>
      <c r="J1885" s="2" t="e">
        <f t="shared" si="221"/>
        <v>#N/A</v>
      </c>
    </row>
    <row r="1886" spans="1:10" x14ac:dyDescent="0.2">
      <c r="A1886" t="s">
        <v>15</v>
      </c>
      <c r="B1886" s="72">
        <v>45465</v>
      </c>
      <c r="C1886" s="3">
        <v>0</v>
      </c>
      <c r="D1886" s="3">
        <f t="shared" si="215"/>
        <v>5</v>
      </c>
      <c r="E1886" s="4" t="e">
        <f t="shared" si="219"/>
        <v>#N/A</v>
      </c>
      <c r="F1886" s="7">
        <f t="shared" si="216"/>
        <v>1.02565</v>
      </c>
      <c r="G1886" s="4" t="e">
        <f t="shared" si="217"/>
        <v>#N/A</v>
      </c>
      <c r="H1886" s="2" t="e">
        <f t="shared" si="218"/>
        <v>#N/A</v>
      </c>
      <c r="J1886" s="2" t="e">
        <f t="shared" si="221"/>
        <v>#N/A</v>
      </c>
    </row>
    <row r="1887" spans="1:10" x14ac:dyDescent="0.2">
      <c r="A1887" t="s">
        <v>14</v>
      </c>
      <c r="B1887" s="72">
        <v>45464</v>
      </c>
      <c r="C1887" s="3">
        <v>1</v>
      </c>
      <c r="D1887" s="3">
        <f t="shared" si="215"/>
        <v>6</v>
      </c>
      <c r="E1887" s="4" t="e">
        <f t="shared" si="219"/>
        <v>#N/A</v>
      </c>
      <c r="F1887" s="7">
        <f t="shared" si="216"/>
        <v>1.23078</v>
      </c>
      <c r="G1887" s="4" t="e">
        <f t="shared" si="217"/>
        <v>#N/A</v>
      </c>
      <c r="H1887" s="2" t="e">
        <f t="shared" si="218"/>
        <v>#N/A</v>
      </c>
      <c r="J1887" s="2" t="e">
        <f t="shared" si="221"/>
        <v>#N/A</v>
      </c>
    </row>
    <row r="1888" spans="1:10" x14ac:dyDescent="0.2">
      <c r="A1888" t="s">
        <v>13</v>
      </c>
      <c r="B1888" s="72">
        <v>45463</v>
      </c>
      <c r="C1888" s="3">
        <v>1</v>
      </c>
      <c r="D1888" s="3">
        <f t="shared" si="215"/>
        <v>7</v>
      </c>
      <c r="E1888" s="4" t="e">
        <f t="shared" si="219"/>
        <v>#N/A</v>
      </c>
      <c r="F1888" s="7">
        <f t="shared" si="216"/>
        <v>1.43591</v>
      </c>
      <c r="G1888" s="4" t="e">
        <f t="shared" si="217"/>
        <v>#N/A</v>
      </c>
      <c r="H1888" s="2" t="e">
        <f t="shared" si="218"/>
        <v>#N/A</v>
      </c>
      <c r="J1888" s="2" t="e">
        <f t="shared" si="221"/>
        <v>#N/A</v>
      </c>
    </row>
    <row r="1889" spans="1:10" x14ac:dyDescent="0.2">
      <c r="A1889" t="s">
        <v>101</v>
      </c>
      <c r="B1889" s="72">
        <v>45462</v>
      </c>
      <c r="C1889" s="3">
        <v>1</v>
      </c>
      <c r="D1889" s="3">
        <f t="shared" si="215"/>
        <v>8</v>
      </c>
      <c r="E1889" s="4" t="e">
        <f t="shared" si="219"/>
        <v>#N/A</v>
      </c>
      <c r="F1889" s="7">
        <f t="shared" si="216"/>
        <v>1.6410400000000001</v>
      </c>
      <c r="G1889" s="4" t="e">
        <f t="shared" si="217"/>
        <v>#N/A</v>
      </c>
      <c r="H1889" s="2" t="e">
        <f t="shared" si="218"/>
        <v>#N/A</v>
      </c>
      <c r="J1889" s="2" t="e">
        <f t="shared" si="221"/>
        <v>#N/A</v>
      </c>
    </row>
    <row r="1890" spans="1:10" x14ac:dyDescent="0.2">
      <c r="A1890" t="s">
        <v>18</v>
      </c>
      <c r="B1890" s="72">
        <v>45461</v>
      </c>
      <c r="C1890" s="3">
        <v>1</v>
      </c>
      <c r="D1890" s="3">
        <f t="shared" si="215"/>
        <v>9</v>
      </c>
      <c r="E1890" s="4" t="e">
        <f t="shared" si="219"/>
        <v>#N/A</v>
      </c>
      <c r="F1890" s="7">
        <f t="shared" si="216"/>
        <v>1.8461700000000001</v>
      </c>
      <c r="G1890" s="4" t="e">
        <f t="shared" si="217"/>
        <v>#N/A</v>
      </c>
      <c r="H1890" s="2" t="e">
        <f t="shared" si="218"/>
        <v>#N/A</v>
      </c>
      <c r="J1890" s="2" t="e">
        <f t="shared" si="221"/>
        <v>#N/A</v>
      </c>
    </row>
    <row r="1891" spans="1:10" x14ac:dyDescent="0.2">
      <c r="A1891" t="s">
        <v>17</v>
      </c>
      <c r="B1891" s="72">
        <v>45460</v>
      </c>
      <c r="C1891" s="3">
        <v>1</v>
      </c>
      <c r="D1891" s="3">
        <f t="shared" si="215"/>
        <v>10</v>
      </c>
      <c r="E1891" s="4" t="e">
        <f t="shared" si="219"/>
        <v>#N/A</v>
      </c>
      <c r="F1891" s="7">
        <f t="shared" si="216"/>
        <v>2.0512999999999999</v>
      </c>
      <c r="G1891" s="4" t="e">
        <f t="shared" si="217"/>
        <v>#N/A</v>
      </c>
      <c r="H1891" s="2" t="e">
        <f t="shared" si="218"/>
        <v>#N/A</v>
      </c>
      <c r="J1891" s="2" t="e">
        <f t="shared" si="221"/>
        <v>#N/A</v>
      </c>
    </row>
    <row r="1892" spans="1:10" x14ac:dyDescent="0.2">
      <c r="A1892" t="s">
        <v>16</v>
      </c>
      <c r="B1892" s="72">
        <v>45459</v>
      </c>
      <c r="C1892" s="3">
        <v>0</v>
      </c>
      <c r="D1892" s="3">
        <f t="shared" si="215"/>
        <v>10</v>
      </c>
      <c r="E1892" s="4" t="e">
        <f t="shared" si="219"/>
        <v>#N/A</v>
      </c>
      <c r="F1892" s="7">
        <f t="shared" si="216"/>
        <v>2.0512999999999999</v>
      </c>
      <c r="G1892" s="4" t="e">
        <f t="shared" si="217"/>
        <v>#N/A</v>
      </c>
      <c r="H1892" s="2" t="e">
        <f t="shared" si="218"/>
        <v>#N/A</v>
      </c>
      <c r="J1892" s="2" t="e">
        <f t="shared" si="221"/>
        <v>#N/A</v>
      </c>
    </row>
    <row r="1893" spans="1:10" x14ac:dyDescent="0.2">
      <c r="A1893" t="s">
        <v>15</v>
      </c>
      <c r="B1893" s="72">
        <v>45458</v>
      </c>
      <c r="C1893" s="3">
        <v>0</v>
      </c>
      <c r="D1893" s="3">
        <f t="shared" si="215"/>
        <v>10</v>
      </c>
      <c r="E1893" s="4" t="e">
        <f t="shared" si="219"/>
        <v>#N/A</v>
      </c>
      <c r="F1893" s="7">
        <f t="shared" si="216"/>
        <v>2.0512999999999999</v>
      </c>
      <c r="G1893" s="4" t="e">
        <f t="shared" si="217"/>
        <v>#N/A</v>
      </c>
      <c r="H1893" s="2" t="e">
        <f t="shared" si="218"/>
        <v>#N/A</v>
      </c>
      <c r="J1893" s="2" t="e">
        <f t="shared" si="221"/>
        <v>#N/A</v>
      </c>
    </row>
    <row r="1894" spans="1:10" x14ac:dyDescent="0.2">
      <c r="A1894" t="s">
        <v>14</v>
      </c>
      <c r="B1894" s="72">
        <v>45457</v>
      </c>
      <c r="C1894" s="3">
        <v>1</v>
      </c>
      <c r="D1894" s="3">
        <f t="shared" si="215"/>
        <v>11</v>
      </c>
      <c r="E1894" s="4" t="e">
        <f t="shared" si="219"/>
        <v>#N/A</v>
      </c>
      <c r="F1894" s="7">
        <f t="shared" si="216"/>
        <v>2.2564299999999999</v>
      </c>
      <c r="G1894" s="4" t="e">
        <f t="shared" si="217"/>
        <v>#N/A</v>
      </c>
      <c r="H1894" s="2" t="e">
        <f t="shared" si="218"/>
        <v>#N/A</v>
      </c>
      <c r="J1894" s="2" t="e">
        <f t="shared" si="221"/>
        <v>#N/A</v>
      </c>
    </row>
    <row r="1895" spans="1:10" x14ac:dyDescent="0.2">
      <c r="A1895" t="s">
        <v>13</v>
      </c>
      <c r="B1895" s="72">
        <v>45456</v>
      </c>
      <c r="C1895" s="3">
        <v>1</v>
      </c>
      <c r="D1895" s="3">
        <f t="shared" si="215"/>
        <v>12</v>
      </c>
      <c r="E1895" s="4" t="e">
        <f t="shared" si="219"/>
        <v>#N/A</v>
      </c>
      <c r="F1895" s="7">
        <f t="shared" si="216"/>
        <v>2.46156</v>
      </c>
      <c r="G1895" s="4" t="e">
        <f t="shared" si="217"/>
        <v>#N/A</v>
      </c>
      <c r="H1895" s="2" t="e">
        <f t="shared" si="218"/>
        <v>#N/A</v>
      </c>
      <c r="J1895" s="2" t="e">
        <f t="shared" si="221"/>
        <v>#N/A</v>
      </c>
    </row>
    <row r="1896" spans="1:10" x14ac:dyDescent="0.2">
      <c r="A1896" t="s">
        <v>101</v>
      </c>
      <c r="B1896" s="72">
        <v>45455</v>
      </c>
      <c r="C1896" s="3">
        <v>1</v>
      </c>
      <c r="D1896" s="3">
        <f t="shared" si="215"/>
        <v>13</v>
      </c>
      <c r="E1896" s="4" t="e">
        <f t="shared" si="219"/>
        <v>#N/A</v>
      </c>
      <c r="F1896" s="7">
        <f t="shared" si="216"/>
        <v>2.66669</v>
      </c>
      <c r="G1896" s="4" t="e">
        <f t="shared" si="217"/>
        <v>#N/A</v>
      </c>
      <c r="H1896" s="2" t="e">
        <f t="shared" si="218"/>
        <v>#N/A</v>
      </c>
      <c r="J1896" s="2" t="e">
        <f t="shared" si="221"/>
        <v>#N/A</v>
      </c>
    </row>
    <row r="1897" spans="1:10" x14ac:dyDescent="0.2">
      <c r="A1897" t="s">
        <v>18</v>
      </c>
      <c r="B1897" s="72">
        <v>45454</v>
      </c>
      <c r="C1897" s="3">
        <v>1</v>
      </c>
      <c r="D1897" s="3">
        <f t="shared" si="215"/>
        <v>14</v>
      </c>
      <c r="E1897" s="4" t="e">
        <f t="shared" si="219"/>
        <v>#N/A</v>
      </c>
      <c r="F1897" s="7">
        <f t="shared" si="216"/>
        <v>2.87182</v>
      </c>
      <c r="G1897" s="4" t="e">
        <f t="shared" si="217"/>
        <v>#N/A</v>
      </c>
      <c r="H1897" s="2" t="e">
        <f t="shared" si="218"/>
        <v>#N/A</v>
      </c>
      <c r="J1897" s="2" t="e">
        <f t="shared" si="221"/>
        <v>#N/A</v>
      </c>
    </row>
    <row r="1898" spans="1:10" x14ac:dyDescent="0.2">
      <c r="A1898" t="s">
        <v>17</v>
      </c>
      <c r="B1898" s="72">
        <v>45453</v>
      </c>
      <c r="C1898" s="3">
        <v>1</v>
      </c>
      <c r="D1898" s="3">
        <f t="shared" si="215"/>
        <v>15</v>
      </c>
      <c r="E1898" s="4" t="e">
        <f t="shared" si="219"/>
        <v>#N/A</v>
      </c>
      <c r="F1898" s="7">
        <f t="shared" si="216"/>
        <v>3.0769500000000001</v>
      </c>
      <c r="G1898" s="4" t="e">
        <f t="shared" si="217"/>
        <v>#N/A</v>
      </c>
      <c r="H1898" s="2" t="e">
        <f t="shared" si="218"/>
        <v>#N/A</v>
      </c>
      <c r="J1898" s="2" t="e">
        <f t="shared" si="221"/>
        <v>#N/A</v>
      </c>
    </row>
    <row r="1899" spans="1:10" x14ac:dyDescent="0.2">
      <c r="A1899" t="s">
        <v>16</v>
      </c>
      <c r="B1899" s="72">
        <v>45452</v>
      </c>
      <c r="C1899" s="3">
        <v>0</v>
      </c>
      <c r="D1899" s="3">
        <f t="shared" si="215"/>
        <v>15</v>
      </c>
      <c r="E1899" s="4" t="e">
        <f t="shared" si="219"/>
        <v>#N/A</v>
      </c>
      <c r="F1899" s="7">
        <f t="shared" si="216"/>
        <v>3.0769500000000001</v>
      </c>
      <c r="G1899" s="4" t="e">
        <f t="shared" si="217"/>
        <v>#N/A</v>
      </c>
      <c r="H1899" s="2" t="e">
        <f t="shared" si="218"/>
        <v>#N/A</v>
      </c>
      <c r="J1899" s="2" t="e">
        <f t="shared" si="221"/>
        <v>#N/A</v>
      </c>
    </row>
    <row r="1900" spans="1:10" x14ac:dyDescent="0.2">
      <c r="A1900" t="s">
        <v>15</v>
      </c>
      <c r="B1900" s="72">
        <v>45451</v>
      </c>
      <c r="C1900" s="3">
        <v>0</v>
      </c>
      <c r="D1900" s="3">
        <f t="shared" ref="D1900:D1963" si="222">D1899+C1900</f>
        <v>15</v>
      </c>
      <c r="E1900" s="4" t="e">
        <f t="shared" si="219"/>
        <v>#N/A</v>
      </c>
      <c r="F1900" s="7">
        <f t="shared" ref="F1900:F1963" si="223">D1900*0.20513</f>
        <v>3.0769500000000001</v>
      </c>
      <c r="G1900" s="4" t="e">
        <f t="shared" ref="G1900:G1963" si="224">F1900/235*$C$1</f>
        <v>#N/A</v>
      </c>
      <c r="H1900" s="2" t="e">
        <f t="shared" ref="H1900:H1963" si="225">E1900+G1900</f>
        <v>#N/A</v>
      </c>
      <c r="J1900" s="2" t="e">
        <f t="shared" si="221"/>
        <v>#N/A</v>
      </c>
    </row>
    <row r="1901" spans="1:10" x14ac:dyDescent="0.2">
      <c r="A1901" t="s">
        <v>14</v>
      </c>
      <c r="B1901" s="72">
        <v>45450</v>
      </c>
      <c r="C1901" s="3">
        <v>1</v>
      </c>
      <c r="D1901" s="3">
        <f t="shared" si="222"/>
        <v>16</v>
      </c>
      <c r="E1901" s="4" t="e">
        <f t="shared" ref="E1901:E1964" si="226">D1901/235*$C$1</f>
        <v>#N/A</v>
      </c>
      <c r="F1901" s="7">
        <f t="shared" si="223"/>
        <v>3.2820800000000001</v>
      </c>
      <c r="G1901" s="4" t="e">
        <f t="shared" si="224"/>
        <v>#N/A</v>
      </c>
      <c r="H1901" s="2" t="e">
        <f t="shared" si="225"/>
        <v>#N/A</v>
      </c>
      <c r="J1901" s="2" t="e">
        <f t="shared" si="221"/>
        <v>#N/A</v>
      </c>
    </row>
    <row r="1902" spans="1:10" x14ac:dyDescent="0.2">
      <c r="A1902" t="s">
        <v>13</v>
      </c>
      <c r="B1902" s="72">
        <v>45449</v>
      </c>
      <c r="C1902" s="3">
        <v>1</v>
      </c>
      <c r="D1902" s="3">
        <f t="shared" si="222"/>
        <v>17</v>
      </c>
      <c r="E1902" s="4" t="e">
        <f t="shared" si="226"/>
        <v>#N/A</v>
      </c>
      <c r="F1902" s="7">
        <f t="shared" si="223"/>
        <v>3.4872100000000001</v>
      </c>
      <c r="G1902" s="4" t="e">
        <f t="shared" si="224"/>
        <v>#N/A</v>
      </c>
      <c r="H1902" s="2" t="e">
        <f t="shared" si="225"/>
        <v>#N/A</v>
      </c>
      <c r="J1902" s="2" t="e">
        <f t="shared" si="221"/>
        <v>#N/A</v>
      </c>
    </row>
    <row r="1903" spans="1:10" x14ac:dyDescent="0.2">
      <c r="A1903" t="s">
        <v>101</v>
      </c>
      <c r="B1903" s="72">
        <v>45448</v>
      </c>
      <c r="C1903" s="3">
        <v>1</v>
      </c>
      <c r="D1903" s="3">
        <f t="shared" si="222"/>
        <v>18</v>
      </c>
      <c r="E1903" s="4" t="e">
        <f t="shared" si="226"/>
        <v>#N/A</v>
      </c>
      <c r="F1903" s="7">
        <f t="shared" si="223"/>
        <v>3.6923400000000002</v>
      </c>
      <c r="G1903" s="4" t="e">
        <f t="shared" si="224"/>
        <v>#N/A</v>
      </c>
      <c r="H1903" s="2" t="e">
        <f t="shared" si="225"/>
        <v>#N/A</v>
      </c>
      <c r="J1903" s="2" t="e">
        <f t="shared" si="221"/>
        <v>#N/A</v>
      </c>
    </row>
    <row r="1904" spans="1:10" x14ac:dyDescent="0.2">
      <c r="A1904" t="s">
        <v>18</v>
      </c>
      <c r="B1904" s="72">
        <v>45447</v>
      </c>
      <c r="C1904" s="3">
        <v>1</v>
      </c>
      <c r="D1904" s="3">
        <f t="shared" si="222"/>
        <v>19</v>
      </c>
      <c r="E1904" s="4" t="e">
        <f t="shared" si="226"/>
        <v>#N/A</v>
      </c>
      <c r="F1904" s="7">
        <f t="shared" si="223"/>
        <v>3.8974700000000002</v>
      </c>
      <c r="G1904" s="4" t="e">
        <f t="shared" si="224"/>
        <v>#N/A</v>
      </c>
      <c r="H1904" s="2" t="e">
        <f t="shared" si="225"/>
        <v>#N/A</v>
      </c>
      <c r="J1904" s="2" t="e">
        <f t="shared" si="221"/>
        <v>#N/A</v>
      </c>
    </row>
    <row r="1905" spans="1:10" x14ac:dyDescent="0.2">
      <c r="A1905" t="s">
        <v>17</v>
      </c>
      <c r="B1905" s="72">
        <v>45446</v>
      </c>
      <c r="C1905" s="3">
        <v>1</v>
      </c>
      <c r="D1905" s="3">
        <f t="shared" si="222"/>
        <v>20</v>
      </c>
      <c r="E1905" s="4" t="e">
        <f t="shared" si="226"/>
        <v>#N/A</v>
      </c>
      <c r="F1905" s="7">
        <f t="shared" si="223"/>
        <v>4.1025999999999998</v>
      </c>
      <c r="G1905" s="4" t="e">
        <f t="shared" si="224"/>
        <v>#N/A</v>
      </c>
      <c r="H1905" s="2" t="e">
        <f t="shared" si="225"/>
        <v>#N/A</v>
      </c>
      <c r="J1905" s="2" t="e">
        <f t="shared" si="221"/>
        <v>#N/A</v>
      </c>
    </row>
    <row r="1906" spans="1:10" x14ac:dyDescent="0.2">
      <c r="A1906" t="s">
        <v>16</v>
      </c>
      <c r="B1906" s="72">
        <v>45445</v>
      </c>
      <c r="C1906" s="3">
        <v>0</v>
      </c>
      <c r="D1906" s="3">
        <f t="shared" si="222"/>
        <v>20</v>
      </c>
      <c r="E1906" s="4" t="e">
        <f t="shared" si="226"/>
        <v>#N/A</v>
      </c>
      <c r="F1906" s="7">
        <f t="shared" si="223"/>
        <v>4.1025999999999998</v>
      </c>
      <c r="G1906" s="4" t="e">
        <f t="shared" si="224"/>
        <v>#N/A</v>
      </c>
      <c r="H1906" s="2" t="e">
        <f t="shared" si="225"/>
        <v>#N/A</v>
      </c>
      <c r="J1906" s="2" t="e">
        <f t="shared" si="221"/>
        <v>#N/A</v>
      </c>
    </row>
    <row r="1907" spans="1:10" x14ac:dyDescent="0.2">
      <c r="A1907" t="s">
        <v>15</v>
      </c>
      <c r="B1907" s="72">
        <v>45444</v>
      </c>
      <c r="C1907" s="3">
        <v>0</v>
      </c>
      <c r="D1907" s="3">
        <f t="shared" si="222"/>
        <v>20</v>
      </c>
      <c r="E1907" s="4" t="e">
        <f t="shared" si="226"/>
        <v>#N/A</v>
      </c>
      <c r="F1907" s="7">
        <f t="shared" si="223"/>
        <v>4.1025999999999998</v>
      </c>
      <c r="G1907" s="4" t="e">
        <f t="shared" si="224"/>
        <v>#N/A</v>
      </c>
      <c r="H1907" s="2" t="e">
        <f t="shared" si="225"/>
        <v>#N/A</v>
      </c>
      <c r="J1907" s="2" t="e">
        <f t="shared" si="221"/>
        <v>#N/A</v>
      </c>
    </row>
    <row r="1908" spans="1:10" x14ac:dyDescent="0.2">
      <c r="A1908" t="s">
        <v>14</v>
      </c>
      <c r="B1908" s="72">
        <v>45443</v>
      </c>
      <c r="C1908" s="3">
        <v>1</v>
      </c>
      <c r="D1908" s="3">
        <f t="shared" si="222"/>
        <v>21</v>
      </c>
      <c r="E1908" s="4" t="e">
        <f t="shared" si="226"/>
        <v>#N/A</v>
      </c>
      <c r="F1908" s="7">
        <f t="shared" si="223"/>
        <v>4.3077300000000003</v>
      </c>
      <c r="G1908" s="4" t="e">
        <f t="shared" si="224"/>
        <v>#N/A</v>
      </c>
      <c r="H1908" s="2" t="e">
        <f t="shared" si="225"/>
        <v>#N/A</v>
      </c>
      <c r="I1908" s="2" t="e">
        <f>$C$1/12*2.5</f>
        <v>#N/A</v>
      </c>
      <c r="J1908" s="2" t="e">
        <f>H1908-$I$1908</f>
        <v>#N/A</v>
      </c>
    </row>
    <row r="1909" spans="1:10" x14ac:dyDescent="0.2">
      <c r="A1909" t="s">
        <v>13</v>
      </c>
      <c r="B1909" s="72">
        <v>45442</v>
      </c>
      <c r="C1909" s="3">
        <v>1</v>
      </c>
      <c r="D1909" s="3">
        <f t="shared" si="222"/>
        <v>22</v>
      </c>
      <c r="E1909" s="4" t="e">
        <f t="shared" si="226"/>
        <v>#N/A</v>
      </c>
      <c r="F1909" s="7">
        <f t="shared" si="223"/>
        <v>4.5128599999999999</v>
      </c>
      <c r="G1909" s="4" t="e">
        <f t="shared" si="224"/>
        <v>#N/A</v>
      </c>
      <c r="H1909" s="2" t="e">
        <f t="shared" si="225"/>
        <v>#N/A</v>
      </c>
      <c r="J1909" s="2" t="e">
        <f t="shared" ref="J1909:J1938" si="227">H1909-$I$1908</f>
        <v>#N/A</v>
      </c>
    </row>
    <row r="1910" spans="1:10" x14ac:dyDescent="0.2">
      <c r="A1910" t="s">
        <v>101</v>
      </c>
      <c r="B1910" s="72">
        <v>45441</v>
      </c>
      <c r="C1910" s="3">
        <v>1</v>
      </c>
      <c r="D1910" s="3">
        <f t="shared" si="222"/>
        <v>23</v>
      </c>
      <c r="E1910" s="4" t="e">
        <f t="shared" si="226"/>
        <v>#N/A</v>
      </c>
      <c r="F1910" s="7">
        <f t="shared" si="223"/>
        <v>4.7179900000000004</v>
      </c>
      <c r="G1910" s="4" t="e">
        <f t="shared" si="224"/>
        <v>#N/A</v>
      </c>
      <c r="H1910" s="2" t="e">
        <f t="shared" si="225"/>
        <v>#N/A</v>
      </c>
      <c r="J1910" s="2" t="e">
        <f t="shared" si="227"/>
        <v>#N/A</v>
      </c>
    </row>
    <row r="1911" spans="1:10" x14ac:dyDescent="0.2">
      <c r="A1911" t="s">
        <v>18</v>
      </c>
      <c r="B1911" s="72">
        <v>45440</v>
      </c>
      <c r="C1911" s="3">
        <v>1</v>
      </c>
      <c r="D1911" s="3">
        <f t="shared" si="222"/>
        <v>24</v>
      </c>
      <c r="E1911" s="4" t="e">
        <f t="shared" si="226"/>
        <v>#N/A</v>
      </c>
      <c r="F1911" s="7">
        <f t="shared" si="223"/>
        <v>4.9231199999999999</v>
      </c>
      <c r="G1911" s="4" t="e">
        <f t="shared" si="224"/>
        <v>#N/A</v>
      </c>
      <c r="H1911" s="2" t="e">
        <f t="shared" si="225"/>
        <v>#N/A</v>
      </c>
      <c r="J1911" s="2" t="e">
        <f t="shared" si="227"/>
        <v>#N/A</v>
      </c>
    </row>
    <row r="1912" spans="1:10" x14ac:dyDescent="0.2">
      <c r="A1912" t="s">
        <v>17</v>
      </c>
      <c r="B1912" s="72">
        <v>45439</v>
      </c>
      <c r="C1912" s="3">
        <v>1</v>
      </c>
      <c r="D1912" s="3">
        <f t="shared" si="222"/>
        <v>25</v>
      </c>
      <c r="E1912" s="4" t="e">
        <f t="shared" si="226"/>
        <v>#N/A</v>
      </c>
      <c r="F1912" s="7">
        <f t="shared" si="223"/>
        <v>5.1282500000000004</v>
      </c>
      <c r="G1912" s="4" t="e">
        <f t="shared" si="224"/>
        <v>#N/A</v>
      </c>
      <c r="H1912" s="2" t="e">
        <f t="shared" si="225"/>
        <v>#N/A</v>
      </c>
      <c r="J1912" s="2" t="e">
        <f t="shared" si="227"/>
        <v>#N/A</v>
      </c>
    </row>
    <row r="1913" spans="1:10" x14ac:dyDescent="0.2">
      <c r="A1913" t="s">
        <v>16</v>
      </c>
      <c r="B1913" s="72">
        <v>45438</v>
      </c>
      <c r="C1913" s="3">
        <v>0</v>
      </c>
      <c r="D1913" s="3">
        <f t="shared" si="222"/>
        <v>25</v>
      </c>
      <c r="E1913" s="4" t="e">
        <f t="shared" si="226"/>
        <v>#N/A</v>
      </c>
      <c r="F1913" s="7">
        <f t="shared" si="223"/>
        <v>5.1282500000000004</v>
      </c>
      <c r="G1913" s="4" t="e">
        <f t="shared" si="224"/>
        <v>#N/A</v>
      </c>
      <c r="H1913" s="2" t="e">
        <f t="shared" si="225"/>
        <v>#N/A</v>
      </c>
      <c r="J1913" s="2" t="e">
        <f t="shared" si="227"/>
        <v>#N/A</v>
      </c>
    </row>
    <row r="1914" spans="1:10" x14ac:dyDescent="0.2">
      <c r="A1914" t="s">
        <v>15</v>
      </c>
      <c r="B1914" s="72">
        <v>45437</v>
      </c>
      <c r="C1914" s="3">
        <v>0</v>
      </c>
      <c r="D1914" s="3">
        <f t="shared" si="222"/>
        <v>25</v>
      </c>
      <c r="E1914" s="4" t="e">
        <f t="shared" si="226"/>
        <v>#N/A</v>
      </c>
      <c r="F1914" s="7">
        <f t="shared" si="223"/>
        <v>5.1282500000000004</v>
      </c>
      <c r="G1914" s="4" t="e">
        <f t="shared" si="224"/>
        <v>#N/A</v>
      </c>
      <c r="H1914" s="2" t="e">
        <f t="shared" si="225"/>
        <v>#N/A</v>
      </c>
      <c r="J1914" s="2" t="e">
        <f t="shared" si="227"/>
        <v>#N/A</v>
      </c>
    </row>
    <row r="1915" spans="1:10" x14ac:dyDescent="0.2">
      <c r="A1915" t="s">
        <v>14</v>
      </c>
      <c r="B1915" s="72">
        <v>45436</v>
      </c>
      <c r="C1915" s="3">
        <v>1</v>
      </c>
      <c r="D1915" s="3">
        <f t="shared" si="222"/>
        <v>26</v>
      </c>
      <c r="E1915" s="4" t="e">
        <f t="shared" si="226"/>
        <v>#N/A</v>
      </c>
      <c r="F1915" s="7">
        <f t="shared" si="223"/>
        <v>5.33338</v>
      </c>
      <c r="G1915" s="4" t="e">
        <f t="shared" si="224"/>
        <v>#N/A</v>
      </c>
      <c r="H1915" s="2" t="e">
        <f t="shared" si="225"/>
        <v>#N/A</v>
      </c>
      <c r="J1915" s="2" t="e">
        <f t="shared" si="227"/>
        <v>#N/A</v>
      </c>
    </row>
    <row r="1916" spans="1:10" x14ac:dyDescent="0.2">
      <c r="A1916" t="s">
        <v>13</v>
      </c>
      <c r="B1916" s="72">
        <v>45435</v>
      </c>
      <c r="C1916" s="3">
        <v>1</v>
      </c>
      <c r="D1916" s="3">
        <f t="shared" si="222"/>
        <v>27</v>
      </c>
      <c r="E1916" s="4" t="e">
        <f t="shared" si="226"/>
        <v>#N/A</v>
      </c>
      <c r="F1916" s="7">
        <f t="shared" si="223"/>
        <v>5.5385100000000005</v>
      </c>
      <c r="G1916" s="4" t="e">
        <f t="shared" si="224"/>
        <v>#N/A</v>
      </c>
      <c r="H1916" s="2" t="e">
        <f t="shared" si="225"/>
        <v>#N/A</v>
      </c>
      <c r="J1916" s="2" t="e">
        <f t="shared" si="227"/>
        <v>#N/A</v>
      </c>
    </row>
    <row r="1917" spans="1:10" x14ac:dyDescent="0.2">
      <c r="A1917" t="s">
        <v>101</v>
      </c>
      <c r="B1917" s="72">
        <v>45434</v>
      </c>
      <c r="C1917" s="3">
        <v>1</v>
      </c>
      <c r="D1917" s="3">
        <f t="shared" si="222"/>
        <v>28</v>
      </c>
      <c r="E1917" s="4" t="e">
        <f t="shared" si="226"/>
        <v>#N/A</v>
      </c>
      <c r="F1917" s="7">
        <f t="shared" si="223"/>
        <v>5.7436400000000001</v>
      </c>
      <c r="G1917" s="4" t="e">
        <f t="shared" si="224"/>
        <v>#N/A</v>
      </c>
      <c r="H1917" s="2" t="e">
        <f t="shared" si="225"/>
        <v>#N/A</v>
      </c>
      <c r="J1917" s="2" t="e">
        <f t="shared" si="227"/>
        <v>#N/A</v>
      </c>
    </row>
    <row r="1918" spans="1:10" x14ac:dyDescent="0.2">
      <c r="A1918" t="s">
        <v>18</v>
      </c>
      <c r="B1918" s="72">
        <v>45433</v>
      </c>
      <c r="C1918" s="3">
        <v>1</v>
      </c>
      <c r="D1918" s="3">
        <f t="shared" si="222"/>
        <v>29</v>
      </c>
      <c r="E1918" s="4" t="e">
        <f t="shared" si="226"/>
        <v>#N/A</v>
      </c>
      <c r="F1918" s="7">
        <f t="shared" si="223"/>
        <v>5.9487700000000006</v>
      </c>
      <c r="G1918" s="4" t="e">
        <f t="shared" si="224"/>
        <v>#N/A</v>
      </c>
      <c r="H1918" s="2" t="e">
        <f t="shared" si="225"/>
        <v>#N/A</v>
      </c>
      <c r="J1918" s="2" t="e">
        <f t="shared" si="227"/>
        <v>#N/A</v>
      </c>
    </row>
    <row r="1919" spans="1:10" x14ac:dyDescent="0.2">
      <c r="A1919" s="73" t="s">
        <v>17</v>
      </c>
      <c r="B1919" s="74">
        <v>45432</v>
      </c>
      <c r="C1919" s="3">
        <v>0</v>
      </c>
      <c r="D1919" s="3">
        <f t="shared" si="222"/>
        <v>29</v>
      </c>
      <c r="E1919" s="4" t="e">
        <f t="shared" si="226"/>
        <v>#N/A</v>
      </c>
      <c r="F1919" s="7">
        <f t="shared" si="223"/>
        <v>5.9487700000000006</v>
      </c>
      <c r="G1919" s="4" t="e">
        <f t="shared" si="224"/>
        <v>#N/A</v>
      </c>
      <c r="H1919" s="2" t="e">
        <f t="shared" si="225"/>
        <v>#N/A</v>
      </c>
      <c r="J1919" s="2" t="e">
        <f t="shared" si="227"/>
        <v>#N/A</v>
      </c>
    </row>
    <row r="1920" spans="1:10" x14ac:dyDescent="0.2">
      <c r="A1920" t="s">
        <v>16</v>
      </c>
      <c r="B1920" s="72">
        <v>45431</v>
      </c>
      <c r="C1920" s="3">
        <v>0</v>
      </c>
      <c r="D1920" s="3">
        <f t="shared" si="222"/>
        <v>29</v>
      </c>
      <c r="E1920" s="4" t="e">
        <f t="shared" si="226"/>
        <v>#N/A</v>
      </c>
      <c r="F1920" s="7">
        <f t="shared" si="223"/>
        <v>5.9487700000000006</v>
      </c>
      <c r="G1920" s="4" t="e">
        <f t="shared" si="224"/>
        <v>#N/A</v>
      </c>
      <c r="H1920" s="2" t="e">
        <f t="shared" si="225"/>
        <v>#N/A</v>
      </c>
      <c r="J1920" s="2" t="e">
        <f t="shared" si="227"/>
        <v>#N/A</v>
      </c>
    </row>
    <row r="1921" spans="1:10" x14ac:dyDescent="0.2">
      <c r="A1921" t="s">
        <v>15</v>
      </c>
      <c r="B1921" s="72">
        <v>45430</v>
      </c>
      <c r="C1921" s="3">
        <v>0</v>
      </c>
      <c r="D1921" s="3">
        <f t="shared" si="222"/>
        <v>29</v>
      </c>
      <c r="E1921" s="4" t="e">
        <f t="shared" si="226"/>
        <v>#N/A</v>
      </c>
      <c r="F1921" s="7">
        <f t="shared" si="223"/>
        <v>5.9487700000000006</v>
      </c>
      <c r="G1921" s="4" t="e">
        <f t="shared" si="224"/>
        <v>#N/A</v>
      </c>
      <c r="H1921" s="2" t="e">
        <f t="shared" si="225"/>
        <v>#N/A</v>
      </c>
      <c r="J1921" s="2" t="e">
        <f t="shared" si="227"/>
        <v>#N/A</v>
      </c>
    </row>
    <row r="1922" spans="1:10" x14ac:dyDescent="0.2">
      <c r="A1922" t="s">
        <v>14</v>
      </c>
      <c r="B1922" s="72">
        <v>45429</v>
      </c>
      <c r="C1922" s="3">
        <v>1</v>
      </c>
      <c r="D1922" s="3">
        <f t="shared" si="222"/>
        <v>30</v>
      </c>
      <c r="E1922" s="4" t="e">
        <f t="shared" si="226"/>
        <v>#N/A</v>
      </c>
      <c r="F1922" s="7">
        <f t="shared" si="223"/>
        <v>6.1539000000000001</v>
      </c>
      <c r="G1922" s="4" t="e">
        <f t="shared" si="224"/>
        <v>#N/A</v>
      </c>
      <c r="H1922" s="2" t="e">
        <f t="shared" si="225"/>
        <v>#N/A</v>
      </c>
      <c r="J1922" s="2" t="e">
        <f t="shared" si="227"/>
        <v>#N/A</v>
      </c>
    </row>
    <row r="1923" spans="1:10" x14ac:dyDescent="0.2">
      <c r="A1923" t="s">
        <v>13</v>
      </c>
      <c r="B1923" s="72">
        <v>45428</v>
      </c>
      <c r="C1923" s="3">
        <v>1</v>
      </c>
      <c r="D1923" s="3">
        <f t="shared" si="222"/>
        <v>31</v>
      </c>
      <c r="E1923" s="4" t="e">
        <f t="shared" si="226"/>
        <v>#N/A</v>
      </c>
      <c r="F1923" s="7">
        <f t="shared" si="223"/>
        <v>6.3590300000000006</v>
      </c>
      <c r="G1923" s="4" t="e">
        <f t="shared" si="224"/>
        <v>#N/A</v>
      </c>
      <c r="H1923" s="2" t="e">
        <f t="shared" si="225"/>
        <v>#N/A</v>
      </c>
      <c r="J1923" s="2" t="e">
        <f t="shared" si="227"/>
        <v>#N/A</v>
      </c>
    </row>
    <row r="1924" spans="1:10" x14ac:dyDescent="0.2">
      <c r="A1924" t="s">
        <v>101</v>
      </c>
      <c r="B1924" s="72">
        <v>45427</v>
      </c>
      <c r="C1924" s="3">
        <v>1</v>
      </c>
      <c r="D1924" s="3">
        <f t="shared" si="222"/>
        <v>32</v>
      </c>
      <c r="E1924" s="4" t="e">
        <f t="shared" si="226"/>
        <v>#N/A</v>
      </c>
      <c r="F1924" s="7">
        <f t="shared" si="223"/>
        <v>6.5641600000000002</v>
      </c>
      <c r="G1924" s="4" t="e">
        <f t="shared" si="224"/>
        <v>#N/A</v>
      </c>
      <c r="H1924" s="2" t="e">
        <f t="shared" si="225"/>
        <v>#N/A</v>
      </c>
      <c r="J1924" s="2" t="e">
        <f t="shared" si="227"/>
        <v>#N/A</v>
      </c>
    </row>
    <row r="1925" spans="1:10" x14ac:dyDescent="0.2">
      <c r="A1925" t="s">
        <v>18</v>
      </c>
      <c r="B1925" s="72">
        <v>45426</v>
      </c>
      <c r="C1925" s="3">
        <v>1</v>
      </c>
      <c r="D1925" s="3">
        <f t="shared" si="222"/>
        <v>33</v>
      </c>
      <c r="E1925" s="4" t="e">
        <f t="shared" si="226"/>
        <v>#N/A</v>
      </c>
      <c r="F1925" s="7">
        <f t="shared" si="223"/>
        <v>6.7692899999999998</v>
      </c>
      <c r="G1925" s="4" t="e">
        <f t="shared" si="224"/>
        <v>#N/A</v>
      </c>
      <c r="H1925" s="2" t="e">
        <f t="shared" si="225"/>
        <v>#N/A</v>
      </c>
      <c r="J1925" s="2" t="e">
        <f t="shared" si="227"/>
        <v>#N/A</v>
      </c>
    </row>
    <row r="1926" spans="1:10" x14ac:dyDescent="0.2">
      <c r="A1926" t="s">
        <v>17</v>
      </c>
      <c r="B1926" s="72">
        <v>45425</v>
      </c>
      <c r="C1926" s="3">
        <v>1</v>
      </c>
      <c r="D1926" s="3">
        <f t="shared" si="222"/>
        <v>34</v>
      </c>
      <c r="E1926" s="4" t="e">
        <f t="shared" si="226"/>
        <v>#N/A</v>
      </c>
      <c r="F1926" s="7">
        <f t="shared" si="223"/>
        <v>6.9744200000000003</v>
      </c>
      <c r="G1926" s="4" t="e">
        <f t="shared" si="224"/>
        <v>#N/A</v>
      </c>
      <c r="H1926" s="2" t="e">
        <f t="shared" si="225"/>
        <v>#N/A</v>
      </c>
      <c r="J1926" s="2" t="e">
        <f t="shared" si="227"/>
        <v>#N/A</v>
      </c>
    </row>
    <row r="1927" spans="1:10" x14ac:dyDescent="0.2">
      <c r="A1927" t="s">
        <v>16</v>
      </c>
      <c r="B1927" s="72">
        <v>45424</v>
      </c>
      <c r="C1927" s="3">
        <v>0</v>
      </c>
      <c r="D1927" s="3">
        <f t="shared" si="222"/>
        <v>34</v>
      </c>
      <c r="E1927" s="4" t="e">
        <f t="shared" si="226"/>
        <v>#N/A</v>
      </c>
      <c r="F1927" s="7">
        <f t="shared" si="223"/>
        <v>6.9744200000000003</v>
      </c>
      <c r="G1927" s="4" t="e">
        <f t="shared" si="224"/>
        <v>#N/A</v>
      </c>
      <c r="H1927" s="2" t="e">
        <f t="shared" si="225"/>
        <v>#N/A</v>
      </c>
      <c r="J1927" s="2" t="e">
        <f t="shared" si="227"/>
        <v>#N/A</v>
      </c>
    </row>
    <row r="1928" spans="1:10" x14ac:dyDescent="0.2">
      <c r="A1928" t="s">
        <v>15</v>
      </c>
      <c r="B1928" s="72">
        <v>45423</v>
      </c>
      <c r="C1928" s="3">
        <v>0</v>
      </c>
      <c r="D1928" s="3">
        <f t="shared" si="222"/>
        <v>34</v>
      </c>
      <c r="E1928" s="4" t="e">
        <f t="shared" si="226"/>
        <v>#N/A</v>
      </c>
      <c r="F1928" s="7">
        <f t="shared" si="223"/>
        <v>6.9744200000000003</v>
      </c>
      <c r="G1928" s="4" t="e">
        <f t="shared" si="224"/>
        <v>#N/A</v>
      </c>
      <c r="H1928" s="2" t="e">
        <f t="shared" si="225"/>
        <v>#N/A</v>
      </c>
      <c r="J1928" s="2" t="e">
        <f t="shared" si="227"/>
        <v>#N/A</v>
      </c>
    </row>
    <row r="1929" spans="1:10" x14ac:dyDescent="0.2">
      <c r="A1929" t="s">
        <v>14</v>
      </c>
      <c r="B1929" s="72">
        <v>45422</v>
      </c>
      <c r="C1929" s="3">
        <v>1</v>
      </c>
      <c r="D1929" s="3">
        <f t="shared" si="222"/>
        <v>35</v>
      </c>
      <c r="E1929" s="4" t="e">
        <f t="shared" si="226"/>
        <v>#N/A</v>
      </c>
      <c r="F1929" s="7">
        <f t="shared" si="223"/>
        <v>7.1795499999999999</v>
      </c>
      <c r="G1929" s="4" t="e">
        <f t="shared" si="224"/>
        <v>#N/A</v>
      </c>
      <c r="H1929" s="2" t="e">
        <f t="shared" si="225"/>
        <v>#N/A</v>
      </c>
      <c r="J1929" s="2" t="e">
        <f t="shared" si="227"/>
        <v>#N/A</v>
      </c>
    </row>
    <row r="1930" spans="1:10" x14ac:dyDescent="0.2">
      <c r="A1930" t="s">
        <v>13</v>
      </c>
      <c r="B1930" s="72">
        <v>45421</v>
      </c>
      <c r="C1930" s="3">
        <v>1</v>
      </c>
      <c r="D1930" s="3">
        <f t="shared" si="222"/>
        <v>36</v>
      </c>
      <c r="E1930" s="4" t="e">
        <f t="shared" si="226"/>
        <v>#N/A</v>
      </c>
      <c r="F1930" s="7">
        <f t="shared" si="223"/>
        <v>7.3846800000000004</v>
      </c>
      <c r="G1930" s="4" t="e">
        <f t="shared" si="224"/>
        <v>#N/A</v>
      </c>
      <c r="H1930" s="2" t="e">
        <f t="shared" si="225"/>
        <v>#N/A</v>
      </c>
      <c r="J1930" s="2" t="e">
        <f t="shared" si="227"/>
        <v>#N/A</v>
      </c>
    </row>
    <row r="1931" spans="1:10" x14ac:dyDescent="0.2">
      <c r="A1931" t="s">
        <v>101</v>
      </c>
      <c r="B1931" s="72">
        <v>45420</v>
      </c>
      <c r="C1931" s="3">
        <v>1</v>
      </c>
      <c r="D1931" s="3">
        <f t="shared" si="222"/>
        <v>37</v>
      </c>
      <c r="E1931" s="4" t="e">
        <f t="shared" si="226"/>
        <v>#N/A</v>
      </c>
      <c r="F1931" s="7">
        <f t="shared" si="223"/>
        <v>7.5898099999999999</v>
      </c>
      <c r="G1931" s="4" t="e">
        <f t="shared" si="224"/>
        <v>#N/A</v>
      </c>
      <c r="H1931" s="2" t="e">
        <f t="shared" si="225"/>
        <v>#N/A</v>
      </c>
      <c r="J1931" s="2" t="e">
        <f t="shared" si="227"/>
        <v>#N/A</v>
      </c>
    </row>
    <row r="1932" spans="1:10" x14ac:dyDescent="0.2">
      <c r="A1932" t="s">
        <v>18</v>
      </c>
      <c r="B1932" s="72">
        <v>45419</v>
      </c>
      <c r="C1932" s="3">
        <v>1</v>
      </c>
      <c r="D1932" s="3">
        <f t="shared" si="222"/>
        <v>38</v>
      </c>
      <c r="E1932" s="4" t="e">
        <f t="shared" si="226"/>
        <v>#N/A</v>
      </c>
      <c r="F1932" s="7">
        <f t="shared" si="223"/>
        <v>7.7949400000000004</v>
      </c>
      <c r="G1932" s="4" t="e">
        <f t="shared" si="224"/>
        <v>#N/A</v>
      </c>
      <c r="H1932" s="2" t="e">
        <f t="shared" si="225"/>
        <v>#N/A</v>
      </c>
      <c r="J1932" s="2" t="e">
        <f t="shared" si="227"/>
        <v>#N/A</v>
      </c>
    </row>
    <row r="1933" spans="1:10" x14ac:dyDescent="0.2">
      <c r="A1933" s="73" t="s">
        <v>17</v>
      </c>
      <c r="B1933" s="74">
        <v>45418</v>
      </c>
      <c r="C1933" s="3">
        <v>0</v>
      </c>
      <c r="D1933" s="3">
        <f t="shared" si="222"/>
        <v>38</v>
      </c>
      <c r="E1933" s="4" t="e">
        <f t="shared" si="226"/>
        <v>#N/A</v>
      </c>
      <c r="F1933" s="7">
        <f t="shared" si="223"/>
        <v>7.7949400000000004</v>
      </c>
      <c r="G1933" s="4" t="e">
        <f t="shared" si="224"/>
        <v>#N/A</v>
      </c>
      <c r="H1933" s="2" t="e">
        <f t="shared" si="225"/>
        <v>#N/A</v>
      </c>
      <c r="J1933" s="2" t="e">
        <f t="shared" si="227"/>
        <v>#N/A</v>
      </c>
    </row>
    <row r="1934" spans="1:10" x14ac:dyDescent="0.2">
      <c r="A1934" t="s">
        <v>16</v>
      </c>
      <c r="B1934" s="72">
        <v>45417</v>
      </c>
      <c r="C1934" s="3">
        <v>0</v>
      </c>
      <c r="D1934" s="3">
        <f t="shared" si="222"/>
        <v>38</v>
      </c>
      <c r="E1934" s="4" t="e">
        <f t="shared" si="226"/>
        <v>#N/A</v>
      </c>
      <c r="F1934" s="7">
        <f t="shared" si="223"/>
        <v>7.7949400000000004</v>
      </c>
      <c r="G1934" s="4" t="e">
        <f t="shared" si="224"/>
        <v>#N/A</v>
      </c>
      <c r="H1934" s="2" t="e">
        <f t="shared" si="225"/>
        <v>#N/A</v>
      </c>
      <c r="J1934" s="2" t="e">
        <f t="shared" si="227"/>
        <v>#N/A</v>
      </c>
    </row>
    <row r="1935" spans="1:10" x14ac:dyDescent="0.2">
      <c r="A1935" t="s">
        <v>15</v>
      </c>
      <c r="B1935" s="72">
        <v>45416</v>
      </c>
      <c r="C1935" s="3">
        <v>0</v>
      </c>
      <c r="D1935" s="3">
        <f t="shared" si="222"/>
        <v>38</v>
      </c>
      <c r="E1935" s="4" t="e">
        <f t="shared" si="226"/>
        <v>#N/A</v>
      </c>
      <c r="F1935" s="7">
        <f t="shared" si="223"/>
        <v>7.7949400000000004</v>
      </c>
      <c r="G1935" s="4" t="e">
        <f t="shared" si="224"/>
        <v>#N/A</v>
      </c>
      <c r="H1935" s="2" t="e">
        <f t="shared" si="225"/>
        <v>#N/A</v>
      </c>
      <c r="J1935" s="2" t="e">
        <f t="shared" si="227"/>
        <v>#N/A</v>
      </c>
    </row>
    <row r="1936" spans="1:10" x14ac:dyDescent="0.2">
      <c r="A1936" t="s">
        <v>14</v>
      </c>
      <c r="B1936" s="72">
        <v>45415</v>
      </c>
      <c r="C1936" s="3">
        <v>1</v>
      </c>
      <c r="D1936" s="3">
        <f t="shared" si="222"/>
        <v>39</v>
      </c>
      <c r="E1936" s="4" t="e">
        <f t="shared" si="226"/>
        <v>#N/A</v>
      </c>
      <c r="F1936" s="7">
        <f t="shared" si="223"/>
        <v>8.0000700000000009</v>
      </c>
      <c r="G1936" s="4" t="e">
        <f t="shared" si="224"/>
        <v>#N/A</v>
      </c>
      <c r="H1936" s="2" t="e">
        <f t="shared" si="225"/>
        <v>#N/A</v>
      </c>
      <c r="J1936" s="2" t="e">
        <f t="shared" si="227"/>
        <v>#N/A</v>
      </c>
    </row>
    <row r="1937" spans="1:10" x14ac:dyDescent="0.2">
      <c r="A1937" t="s">
        <v>13</v>
      </c>
      <c r="B1937" s="72">
        <v>45414</v>
      </c>
      <c r="C1937" s="3">
        <v>1</v>
      </c>
      <c r="D1937" s="3">
        <f t="shared" si="222"/>
        <v>40</v>
      </c>
      <c r="E1937" s="4" t="e">
        <f t="shared" si="226"/>
        <v>#N/A</v>
      </c>
      <c r="F1937" s="7">
        <f t="shared" si="223"/>
        <v>8.2051999999999996</v>
      </c>
      <c r="G1937" s="4" t="e">
        <f t="shared" si="224"/>
        <v>#N/A</v>
      </c>
      <c r="H1937" s="2" t="e">
        <f t="shared" si="225"/>
        <v>#N/A</v>
      </c>
      <c r="J1937" s="2" t="e">
        <f t="shared" si="227"/>
        <v>#N/A</v>
      </c>
    </row>
    <row r="1938" spans="1:10" x14ac:dyDescent="0.2">
      <c r="A1938" t="s">
        <v>101</v>
      </c>
      <c r="B1938" s="72">
        <v>45413</v>
      </c>
      <c r="C1938" s="3">
        <v>1</v>
      </c>
      <c r="D1938" s="3">
        <f t="shared" si="222"/>
        <v>41</v>
      </c>
      <c r="E1938" s="4" t="e">
        <f t="shared" si="226"/>
        <v>#N/A</v>
      </c>
      <c r="F1938" s="7">
        <f t="shared" si="223"/>
        <v>8.4103300000000001</v>
      </c>
      <c r="G1938" s="4" t="e">
        <f t="shared" si="224"/>
        <v>#N/A</v>
      </c>
      <c r="H1938" s="2" t="e">
        <f t="shared" si="225"/>
        <v>#N/A</v>
      </c>
      <c r="J1938" s="2" t="e">
        <f t="shared" si="227"/>
        <v>#N/A</v>
      </c>
    </row>
    <row r="1939" spans="1:10" x14ac:dyDescent="0.2">
      <c r="A1939" t="s">
        <v>18</v>
      </c>
      <c r="B1939" s="72">
        <v>45412</v>
      </c>
      <c r="C1939" s="3">
        <v>1</v>
      </c>
      <c r="D1939" s="3">
        <f t="shared" si="222"/>
        <v>42</v>
      </c>
      <c r="E1939" s="4" t="e">
        <f t="shared" si="226"/>
        <v>#N/A</v>
      </c>
      <c r="F1939" s="7">
        <f t="shared" si="223"/>
        <v>8.6154600000000006</v>
      </c>
      <c r="G1939" s="4" t="e">
        <f t="shared" si="224"/>
        <v>#N/A</v>
      </c>
      <c r="H1939" s="2" t="e">
        <f t="shared" si="225"/>
        <v>#N/A</v>
      </c>
      <c r="I1939" s="2" t="e">
        <f>$C$1/12*3.5</f>
        <v>#N/A</v>
      </c>
      <c r="J1939" s="2" t="e">
        <f>H1939-$I$1939</f>
        <v>#N/A</v>
      </c>
    </row>
    <row r="1940" spans="1:10" x14ac:dyDescent="0.2">
      <c r="A1940" t="s">
        <v>17</v>
      </c>
      <c r="B1940" s="72">
        <v>45411</v>
      </c>
      <c r="C1940" s="3">
        <v>1</v>
      </c>
      <c r="D1940" s="3">
        <f t="shared" si="222"/>
        <v>43</v>
      </c>
      <c r="E1940" s="4" t="e">
        <f t="shared" si="226"/>
        <v>#N/A</v>
      </c>
      <c r="F1940" s="7">
        <f t="shared" si="223"/>
        <v>8.820590000000001</v>
      </c>
      <c r="G1940" s="4" t="e">
        <f t="shared" si="224"/>
        <v>#N/A</v>
      </c>
      <c r="H1940" s="2" t="e">
        <f t="shared" si="225"/>
        <v>#N/A</v>
      </c>
      <c r="J1940" s="2" t="e">
        <f t="shared" ref="J1940:J1968" si="228">H1940-$I$1939</f>
        <v>#N/A</v>
      </c>
    </row>
    <row r="1941" spans="1:10" x14ac:dyDescent="0.2">
      <c r="A1941" t="s">
        <v>16</v>
      </c>
      <c r="B1941" s="72">
        <v>45410</v>
      </c>
      <c r="C1941" s="3">
        <v>0</v>
      </c>
      <c r="D1941" s="3">
        <f t="shared" si="222"/>
        <v>43</v>
      </c>
      <c r="E1941" s="4" t="e">
        <f t="shared" si="226"/>
        <v>#N/A</v>
      </c>
      <c r="F1941" s="7">
        <f t="shared" si="223"/>
        <v>8.820590000000001</v>
      </c>
      <c r="G1941" s="4" t="e">
        <f t="shared" si="224"/>
        <v>#N/A</v>
      </c>
      <c r="H1941" s="2" t="e">
        <f t="shared" si="225"/>
        <v>#N/A</v>
      </c>
      <c r="J1941" s="2" t="e">
        <f t="shared" si="228"/>
        <v>#N/A</v>
      </c>
    </row>
    <row r="1942" spans="1:10" x14ac:dyDescent="0.2">
      <c r="A1942" t="s">
        <v>15</v>
      </c>
      <c r="B1942" s="72">
        <v>45409</v>
      </c>
      <c r="C1942" s="3">
        <v>0</v>
      </c>
      <c r="D1942" s="3">
        <f t="shared" si="222"/>
        <v>43</v>
      </c>
      <c r="E1942" s="4" t="e">
        <f t="shared" si="226"/>
        <v>#N/A</v>
      </c>
      <c r="F1942" s="7">
        <f t="shared" si="223"/>
        <v>8.820590000000001</v>
      </c>
      <c r="G1942" s="4" t="e">
        <f t="shared" si="224"/>
        <v>#N/A</v>
      </c>
      <c r="H1942" s="2" t="e">
        <f t="shared" si="225"/>
        <v>#N/A</v>
      </c>
      <c r="J1942" s="2" t="e">
        <f t="shared" si="228"/>
        <v>#N/A</v>
      </c>
    </row>
    <row r="1943" spans="1:10" x14ac:dyDescent="0.2">
      <c r="A1943" t="s">
        <v>14</v>
      </c>
      <c r="B1943" s="72">
        <v>45408</v>
      </c>
      <c r="C1943" s="3">
        <v>1</v>
      </c>
      <c r="D1943" s="3">
        <f t="shared" si="222"/>
        <v>44</v>
      </c>
      <c r="E1943" s="4" t="e">
        <f t="shared" si="226"/>
        <v>#N/A</v>
      </c>
      <c r="F1943" s="7">
        <f t="shared" si="223"/>
        <v>9.0257199999999997</v>
      </c>
      <c r="G1943" s="4" t="e">
        <f t="shared" si="224"/>
        <v>#N/A</v>
      </c>
      <c r="H1943" s="2" t="e">
        <f t="shared" si="225"/>
        <v>#N/A</v>
      </c>
      <c r="J1943" s="2" t="e">
        <f t="shared" si="228"/>
        <v>#N/A</v>
      </c>
    </row>
    <row r="1944" spans="1:10" x14ac:dyDescent="0.2">
      <c r="A1944" t="s">
        <v>13</v>
      </c>
      <c r="B1944" s="72">
        <v>45407</v>
      </c>
      <c r="C1944" s="3">
        <v>1</v>
      </c>
      <c r="D1944" s="3">
        <f t="shared" si="222"/>
        <v>45</v>
      </c>
      <c r="E1944" s="4" t="e">
        <f t="shared" si="226"/>
        <v>#N/A</v>
      </c>
      <c r="F1944" s="7">
        <f t="shared" si="223"/>
        <v>9.2308500000000002</v>
      </c>
      <c r="G1944" s="4" t="e">
        <f t="shared" si="224"/>
        <v>#N/A</v>
      </c>
      <c r="H1944" s="2" t="e">
        <f t="shared" si="225"/>
        <v>#N/A</v>
      </c>
      <c r="J1944" s="2" t="e">
        <f t="shared" si="228"/>
        <v>#N/A</v>
      </c>
    </row>
    <row r="1945" spans="1:10" x14ac:dyDescent="0.2">
      <c r="A1945" t="s">
        <v>101</v>
      </c>
      <c r="B1945" s="72">
        <v>45406</v>
      </c>
      <c r="C1945" s="3">
        <v>1</v>
      </c>
      <c r="D1945" s="3">
        <f t="shared" si="222"/>
        <v>46</v>
      </c>
      <c r="E1945" s="4" t="e">
        <f t="shared" si="226"/>
        <v>#N/A</v>
      </c>
      <c r="F1945" s="7">
        <f t="shared" si="223"/>
        <v>9.4359800000000007</v>
      </c>
      <c r="G1945" s="4" t="e">
        <f t="shared" si="224"/>
        <v>#N/A</v>
      </c>
      <c r="H1945" s="2" t="e">
        <f t="shared" si="225"/>
        <v>#N/A</v>
      </c>
      <c r="J1945" s="2" t="e">
        <f t="shared" si="228"/>
        <v>#N/A</v>
      </c>
    </row>
    <row r="1946" spans="1:10" x14ac:dyDescent="0.2">
      <c r="A1946" t="s">
        <v>18</v>
      </c>
      <c r="B1946" s="72">
        <v>45405</v>
      </c>
      <c r="C1946" s="3">
        <v>1</v>
      </c>
      <c r="D1946" s="3">
        <f t="shared" si="222"/>
        <v>47</v>
      </c>
      <c r="E1946" s="4" t="e">
        <f t="shared" si="226"/>
        <v>#N/A</v>
      </c>
      <c r="F1946" s="7">
        <f t="shared" si="223"/>
        <v>9.6411100000000012</v>
      </c>
      <c r="G1946" s="4" t="e">
        <f t="shared" si="224"/>
        <v>#N/A</v>
      </c>
      <c r="H1946" s="2" t="e">
        <f t="shared" si="225"/>
        <v>#N/A</v>
      </c>
      <c r="J1946" s="2" t="e">
        <f t="shared" si="228"/>
        <v>#N/A</v>
      </c>
    </row>
    <row r="1947" spans="1:10" x14ac:dyDescent="0.2">
      <c r="A1947" t="s">
        <v>17</v>
      </c>
      <c r="B1947" s="72">
        <v>45404</v>
      </c>
      <c r="C1947" s="3">
        <v>1</v>
      </c>
      <c r="D1947" s="3">
        <f t="shared" si="222"/>
        <v>48</v>
      </c>
      <c r="E1947" s="4" t="e">
        <f t="shared" si="226"/>
        <v>#N/A</v>
      </c>
      <c r="F1947" s="7">
        <f t="shared" si="223"/>
        <v>9.8462399999999999</v>
      </c>
      <c r="G1947" s="4" t="e">
        <f t="shared" si="224"/>
        <v>#N/A</v>
      </c>
      <c r="H1947" s="2" t="e">
        <f t="shared" si="225"/>
        <v>#N/A</v>
      </c>
      <c r="J1947" s="2" t="e">
        <f t="shared" si="228"/>
        <v>#N/A</v>
      </c>
    </row>
    <row r="1948" spans="1:10" x14ac:dyDescent="0.2">
      <c r="A1948" t="s">
        <v>16</v>
      </c>
      <c r="B1948" s="72">
        <v>45403</v>
      </c>
      <c r="C1948" s="3">
        <v>0</v>
      </c>
      <c r="D1948" s="3">
        <f t="shared" si="222"/>
        <v>48</v>
      </c>
      <c r="E1948" s="4" t="e">
        <f t="shared" si="226"/>
        <v>#N/A</v>
      </c>
      <c r="F1948" s="7">
        <f t="shared" si="223"/>
        <v>9.8462399999999999</v>
      </c>
      <c r="G1948" s="4" t="e">
        <f t="shared" si="224"/>
        <v>#N/A</v>
      </c>
      <c r="H1948" s="2" t="e">
        <f t="shared" si="225"/>
        <v>#N/A</v>
      </c>
      <c r="J1948" s="2" t="e">
        <f t="shared" si="228"/>
        <v>#N/A</v>
      </c>
    </row>
    <row r="1949" spans="1:10" x14ac:dyDescent="0.2">
      <c r="A1949" t="s">
        <v>15</v>
      </c>
      <c r="B1949" s="72">
        <v>45402</v>
      </c>
      <c r="C1949" s="3">
        <v>0</v>
      </c>
      <c r="D1949" s="3">
        <f t="shared" si="222"/>
        <v>48</v>
      </c>
      <c r="E1949" s="4" t="e">
        <f t="shared" si="226"/>
        <v>#N/A</v>
      </c>
      <c r="F1949" s="7">
        <f t="shared" si="223"/>
        <v>9.8462399999999999</v>
      </c>
      <c r="G1949" s="4" t="e">
        <f t="shared" si="224"/>
        <v>#N/A</v>
      </c>
      <c r="H1949" s="2" t="e">
        <f t="shared" si="225"/>
        <v>#N/A</v>
      </c>
      <c r="J1949" s="2" t="e">
        <f t="shared" si="228"/>
        <v>#N/A</v>
      </c>
    </row>
    <row r="1950" spans="1:10" x14ac:dyDescent="0.2">
      <c r="A1950" t="s">
        <v>14</v>
      </c>
      <c r="B1950" s="72">
        <v>45401</v>
      </c>
      <c r="C1950" s="3">
        <v>1</v>
      </c>
      <c r="D1950" s="3">
        <f t="shared" si="222"/>
        <v>49</v>
      </c>
      <c r="E1950" s="4" t="e">
        <f t="shared" si="226"/>
        <v>#N/A</v>
      </c>
      <c r="F1950" s="7">
        <f t="shared" si="223"/>
        <v>10.05137</v>
      </c>
      <c r="G1950" s="4" t="e">
        <f t="shared" si="224"/>
        <v>#N/A</v>
      </c>
      <c r="H1950" s="2" t="e">
        <f t="shared" si="225"/>
        <v>#N/A</v>
      </c>
      <c r="J1950" s="2" t="e">
        <f t="shared" si="228"/>
        <v>#N/A</v>
      </c>
    </row>
    <row r="1951" spans="1:10" x14ac:dyDescent="0.2">
      <c r="A1951" t="s">
        <v>13</v>
      </c>
      <c r="B1951" s="72">
        <v>45400</v>
      </c>
      <c r="C1951" s="3">
        <v>1</v>
      </c>
      <c r="D1951" s="3">
        <f t="shared" si="222"/>
        <v>50</v>
      </c>
      <c r="E1951" s="4" t="e">
        <f t="shared" si="226"/>
        <v>#N/A</v>
      </c>
      <c r="F1951" s="7">
        <f t="shared" si="223"/>
        <v>10.256500000000001</v>
      </c>
      <c r="G1951" s="4" t="e">
        <f t="shared" si="224"/>
        <v>#N/A</v>
      </c>
      <c r="H1951" s="2" t="e">
        <f t="shared" si="225"/>
        <v>#N/A</v>
      </c>
      <c r="J1951" s="2" t="e">
        <f t="shared" si="228"/>
        <v>#N/A</v>
      </c>
    </row>
    <row r="1952" spans="1:10" x14ac:dyDescent="0.2">
      <c r="A1952" t="s">
        <v>101</v>
      </c>
      <c r="B1952" s="72">
        <v>45399</v>
      </c>
      <c r="C1952" s="3">
        <v>1</v>
      </c>
      <c r="D1952" s="3">
        <f t="shared" si="222"/>
        <v>51</v>
      </c>
      <c r="E1952" s="4" t="e">
        <f t="shared" si="226"/>
        <v>#N/A</v>
      </c>
      <c r="F1952" s="7">
        <f t="shared" si="223"/>
        <v>10.46163</v>
      </c>
      <c r="G1952" s="4" t="e">
        <f t="shared" si="224"/>
        <v>#N/A</v>
      </c>
      <c r="H1952" s="2" t="e">
        <f t="shared" si="225"/>
        <v>#N/A</v>
      </c>
      <c r="J1952" s="2" t="e">
        <f t="shared" si="228"/>
        <v>#N/A</v>
      </c>
    </row>
    <row r="1953" spans="1:10" x14ac:dyDescent="0.2">
      <c r="A1953" t="s">
        <v>18</v>
      </c>
      <c r="B1953" s="72">
        <v>45398</v>
      </c>
      <c r="C1953" s="3">
        <v>1</v>
      </c>
      <c r="D1953" s="3">
        <f t="shared" si="222"/>
        <v>52</v>
      </c>
      <c r="E1953" s="4" t="e">
        <f t="shared" si="226"/>
        <v>#N/A</v>
      </c>
      <c r="F1953" s="7">
        <f t="shared" si="223"/>
        <v>10.66676</v>
      </c>
      <c r="G1953" s="4" t="e">
        <f t="shared" si="224"/>
        <v>#N/A</v>
      </c>
      <c r="H1953" s="2" t="e">
        <f t="shared" si="225"/>
        <v>#N/A</v>
      </c>
      <c r="J1953" s="2" t="e">
        <f t="shared" si="228"/>
        <v>#N/A</v>
      </c>
    </row>
    <row r="1954" spans="1:10" x14ac:dyDescent="0.2">
      <c r="A1954" s="73" t="s">
        <v>17</v>
      </c>
      <c r="B1954" s="74">
        <v>45397</v>
      </c>
      <c r="C1954" s="3">
        <v>0</v>
      </c>
      <c r="D1954" s="3">
        <f t="shared" si="222"/>
        <v>52</v>
      </c>
      <c r="E1954" s="4" t="e">
        <f t="shared" si="226"/>
        <v>#N/A</v>
      </c>
      <c r="F1954" s="7">
        <f t="shared" si="223"/>
        <v>10.66676</v>
      </c>
      <c r="G1954" s="4" t="e">
        <f t="shared" si="224"/>
        <v>#N/A</v>
      </c>
      <c r="H1954" s="2" t="e">
        <f t="shared" si="225"/>
        <v>#N/A</v>
      </c>
      <c r="J1954" s="2" t="e">
        <f t="shared" si="228"/>
        <v>#N/A</v>
      </c>
    </row>
    <row r="1955" spans="1:10" x14ac:dyDescent="0.2">
      <c r="A1955" t="s">
        <v>16</v>
      </c>
      <c r="B1955" s="72">
        <v>45396</v>
      </c>
      <c r="C1955" s="3">
        <v>0</v>
      </c>
      <c r="D1955" s="3">
        <f t="shared" si="222"/>
        <v>52</v>
      </c>
      <c r="E1955" s="4" t="e">
        <f t="shared" si="226"/>
        <v>#N/A</v>
      </c>
      <c r="F1955" s="7">
        <f t="shared" si="223"/>
        <v>10.66676</v>
      </c>
      <c r="G1955" s="4" t="e">
        <f t="shared" si="224"/>
        <v>#N/A</v>
      </c>
      <c r="H1955" s="2" t="e">
        <f t="shared" si="225"/>
        <v>#N/A</v>
      </c>
      <c r="J1955" s="2" t="e">
        <f t="shared" si="228"/>
        <v>#N/A</v>
      </c>
    </row>
    <row r="1956" spans="1:10" x14ac:dyDescent="0.2">
      <c r="A1956" t="s">
        <v>15</v>
      </c>
      <c r="B1956" s="72">
        <v>45395</v>
      </c>
      <c r="C1956" s="3">
        <v>0</v>
      </c>
      <c r="D1956" s="3">
        <f t="shared" si="222"/>
        <v>52</v>
      </c>
      <c r="E1956" s="4" t="e">
        <f t="shared" si="226"/>
        <v>#N/A</v>
      </c>
      <c r="F1956" s="7">
        <f t="shared" si="223"/>
        <v>10.66676</v>
      </c>
      <c r="G1956" s="4" t="e">
        <f t="shared" si="224"/>
        <v>#N/A</v>
      </c>
      <c r="H1956" s="2" t="e">
        <f t="shared" si="225"/>
        <v>#N/A</v>
      </c>
      <c r="J1956" s="2" t="e">
        <f t="shared" si="228"/>
        <v>#N/A</v>
      </c>
    </row>
    <row r="1957" spans="1:10" x14ac:dyDescent="0.2">
      <c r="A1957" s="73" t="s">
        <v>14</v>
      </c>
      <c r="B1957" s="74">
        <v>45394</v>
      </c>
      <c r="C1957" s="3">
        <v>0</v>
      </c>
      <c r="D1957" s="3">
        <f t="shared" si="222"/>
        <v>52</v>
      </c>
      <c r="E1957" s="4" t="e">
        <f t="shared" si="226"/>
        <v>#N/A</v>
      </c>
      <c r="F1957" s="7">
        <f t="shared" si="223"/>
        <v>10.66676</v>
      </c>
      <c r="G1957" s="4" t="e">
        <f t="shared" si="224"/>
        <v>#N/A</v>
      </c>
      <c r="H1957" s="2" t="e">
        <f t="shared" si="225"/>
        <v>#N/A</v>
      </c>
      <c r="J1957" s="2" t="e">
        <f t="shared" si="228"/>
        <v>#N/A</v>
      </c>
    </row>
    <row r="1958" spans="1:10" x14ac:dyDescent="0.2">
      <c r="A1958" s="73" t="s">
        <v>13</v>
      </c>
      <c r="B1958" s="74">
        <v>45393</v>
      </c>
      <c r="C1958" s="3">
        <v>0</v>
      </c>
      <c r="D1958" s="3">
        <f t="shared" si="222"/>
        <v>52</v>
      </c>
      <c r="E1958" s="4" t="e">
        <f t="shared" si="226"/>
        <v>#N/A</v>
      </c>
      <c r="F1958" s="7">
        <f t="shared" si="223"/>
        <v>10.66676</v>
      </c>
      <c r="G1958" s="4" t="e">
        <f t="shared" si="224"/>
        <v>#N/A</v>
      </c>
      <c r="H1958" s="2" t="e">
        <f t="shared" si="225"/>
        <v>#N/A</v>
      </c>
      <c r="J1958" s="2" t="e">
        <f t="shared" si="228"/>
        <v>#N/A</v>
      </c>
    </row>
    <row r="1959" spans="1:10" x14ac:dyDescent="0.2">
      <c r="A1959" s="73" t="s">
        <v>101</v>
      </c>
      <c r="B1959" s="74">
        <v>45392</v>
      </c>
      <c r="C1959" s="3">
        <v>0</v>
      </c>
      <c r="D1959" s="3">
        <f t="shared" si="222"/>
        <v>52</v>
      </c>
      <c r="E1959" s="4" t="e">
        <f t="shared" si="226"/>
        <v>#N/A</v>
      </c>
      <c r="F1959" s="7">
        <f t="shared" si="223"/>
        <v>10.66676</v>
      </c>
      <c r="G1959" s="4" t="e">
        <f t="shared" si="224"/>
        <v>#N/A</v>
      </c>
      <c r="H1959" s="2" t="e">
        <f t="shared" si="225"/>
        <v>#N/A</v>
      </c>
      <c r="J1959" s="2" t="e">
        <f t="shared" si="228"/>
        <v>#N/A</v>
      </c>
    </row>
    <row r="1960" spans="1:10" x14ac:dyDescent="0.2">
      <c r="A1960" s="73" t="s">
        <v>18</v>
      </c>
      <c r="B1960" s="74">
        <v>45391</v>
      </c>
      <c r="C1960" s="3">
        <v>0</v>
      </c>
      <c r="D1960" s="3">
        <f t="shared" si="222"/>
        <v>52</v>
      </c>
      <c r="E1960" s="4" t="e">
        <f t="shared" si="226"/>
        <v>#N/A</v>
      </c>
      <c r="F1960" s="7">
        <f t="shared" si="223"/>
        <v>10.66676</v>
      </c>
      <c r="G1960" s="4" t="e">
        <f t="shared" si="224"/>
        <v>#N/A</v>
      </c>
      <c r="H1960" s="2" t="e">
        <f t="shared" si="225"/>
        <v>#N/A</v>
      </c>
      <c r="J1960" s="2" t="e">
        <f t="shared" si="228"/>
        <v>#N/A</v>
      </c>
    </row>
    <row r="1961" spans="1:10" x14ac:dyDescent="0.2">
      <c r="A1961" s="73" t="s">
        <v>17</v>
      </c>
      <c r="B1961" s="74">
        <v>45390</v>
      </c>
      <c r="C1961" s="3">
        <v>0</v>
      </c>
      <c r="D1961" s="3">
        <f t="shared" si="222"/>
        <v>52</v>
      </c>
      <c r="E1961" s="4" t="e">
        <f t="shared" si="226"/>
        <v>#N/A</v>
      </c>
      <c r="F1961" s="7">
        <f t="shared" si="223"/>
        <v>10.66676</v>
      </c>
      <c r="G1961" s="4" t="e">
        <f t="shared" si="224"/>
        <v>#N/A</v>
      </c>
      <c r="H1961" s="2" t="e">
        <f t="shared" si="225"/>
        <v>#N/A</v>
      </c>
      <c r="J1961" s="2" t="e">
        <f t="shared" si="228"/>
        <v>#N/A</v>
      </c>
    </row>
    <row r="1962" spans="1:10" x14ac:dyDescent="0.2">
      <c r="A1962" t="s">
        <v>16</v>
      </c>
      <c r="B1962" s="72">
        <v>45389</v>
      </c>
      <c r="C1962" s="3">
        <v>0</v>
      </c>
      <c r="D1962" s="3">
        <f t="shared" si="222"/>
        <v>52</v>
      </c>
      <c r="E1962" s="4" t="e">
        <f t="shared" si="226"/>
        <v>#N/A</v>
      </c>
      <c r="F1962" s="7">
        <f t="shared" si="223"/>
        <v>10.66676</v>
      </c>
      <c r="G1962" s="4" t="e">
        <f t="shared" si="224"/>
        <v>#N/A</v>
      </c>
      <c r="H1962" s="2" t="e">
        <f t="shared" si="225"/>
        <v>#N/A</v>
      </c>
      <c r="J1962" s="2" t="e">
        <f t="shared" si="228"/>
        <v>#N/A</v>
      </c>
    </row>
    <row r="1963" spans="1:10" x14ac:dyDescent="0.2">
      <c r="A1963" t="s">
        <v>15</v>
      </c>
      <c r="B1963" s="72">
        <v>45388</v>
      </c>
      <c r="C1963" s="3">
        <v>0</v>
      </c>
      <c r="D1963" s="3">
        <f t="shared" si="222"/>
        <v>52</v>
      </c>
      <c r="E1963" s="4" t="e">
        <f t="shared" si="226"/>
        <v>#N/A</v>
      </c>
      <c r="F1963" s="7">
        <f t="shared" si="223"/>
        <v>10.66676</v>
      </c>
      <c r="G1963" s="4" t="e">
        <f t="shared" si="224"/>
        <v>#N/A</v>
      </c>
      <c r="H1963" s="2" t="e">
        <f t="shared" si="225"/>
        <v>#N/A</v>
      </c>
      <c r="J1963" s="2" t="e">
        <f t="shared" si="228"/>
        <v>#N/A</v>
      </c>
    </row>
    <row r="1964" spans="1:10" x14ac:dyDescent="0.2">
      <c r="A1964" s="73" t="s">
        <v>14</v>
      </c>
      <c r="B1964" s="74">
        <v>45387</v>
      </c>
      <c r="C1964" s="3">
        <v>0</v>
      </c>
      <c r="D1964" s="3">
        <f t="shared" ref="D1964:D2027" si="229">D1963+C1964</f>
        <v>52</v>
      </c>
      <c r="E1964" s="4" t="e">
        <f t="shared" si="226"/>
        <v>#N/A</v>
      </c>
      <c r="F1964" s="7">
        <f t="shared" ref="F1964:F2027" si="230">D1964*0.20513</f>
        <v>10.66676</v>
      </c>
      <c r="G1964" s="4" t="e">
        <f t="shared" ref="G1964:G2027" si="231">F1964/235*$C$1</f>
        <v>#N/A</v>
      </c>
      <c r="H1964" s="2" t="e">
        <f t="shared" ref="H1964:H2027" si="232">E1964+G1964</f>
        <v>#N/A</v>
      </c>
      <c r="J1964" s="2" t="e">
        <f t="shared" si="228"/>
        <v>#N/A</v>
      </c>
    </row>
    <row r="1965" spans="1:10" x14ac:dyDescent="0.2">
      <c r="A1965" s="73" t="s">
        <v>13</v>
      </c>
      <c r="B1965" s="74">
        <v>45386</v>
      </c>
      <c r="C1965" s="3">
        <v>0</v>
      </c>
      <c r="D1965" s="3">
        <f t="shared" si="229"/>
        <v>52</v>
      </c>
      <c r="E1965" s="4" t="e">
        <f t="shared" ref="E1965:E2028" si="233">D1965/235*$C$1</f>
        <v>#N/A</v>
      </c>
      <c r="F1965" s="7">
        <f t="shared" si="230"/>
        <v>10.66676</v>
      </c>
      <c r="G1965" s="4" t="e">
        <f t="shared" si="231"/>
        <v>#N/A</v>
      </c>
      <c r="H1965" s="2" t="e">
        <f t="shared" si="232"/>
        <v>#N/A</v>
      </c>
      <c r="J1965" s="2" t="e">
        <f t="shared" si="228"/>
        <v>#N/A</v>
      </c>
    </row>
    <row r="1966" spans="1:10" x14ac:dyDescent="0.2">
      <c r="A1966" s="73" t="s">
        <v>101</v>
      </c>
      <c r="B1966" s="74">
        <v>45385</v>
      </c>
      <c r="C1966" s="3">
        <v>0</v>
      </c>
      <c r="D1966" s="3">
        <f t="shared" si="229"/>
        <v>52</v>
      </c>
      <c r="E1966" s="4" t="e">
        <f t="shared" si="233"/>
        <v>#N/A</v>
      </c>
      <c r="F1966" s="7">
        <f t="shared" si="230"/>
        <v>10.66676</v>
      </c>
      <c r="G1966" s="4" t="e">
        <f t="shared" si="231"/>
        <v>#N/A</v>
      </c>
      <c r="H1966" s="2" t="e">
        <f t="shared" si="232"/>
        <v>#N/A</v>
      </c>
      <c r="J1966" s="2" t="e">
        <f t="shared" si="228"/>
        <v>#N/A</v>
      </c>
    </row>
    <row r="1967" spans="1:10" x14ac:dyDescent="0.2">
      <c r="A1967" s="73" t="s">
        <v>18</v>
      </c>
      <c r="B1967" s="74">
        <v>45384</v>
      </c>
      <c r="C1967" s="3">
        <v>0</v>
      </c>
      <c r="D1967" s="3">
        <f t="shared" si="229"/>
        <v>52</v>
      </c>
      <c r="E1967" s="4" t="e">
        <f t="shared" si="233"/>
        <v>#N/A</v>
      </c>
      <c r="F1967" s="7">
        <f t="shared" si="230"/>
        <v>10.66676</v>
      </c>
      <c r="G1967" s="4" t="e">
        <f t="shared" si="231"/>
        <v>#N/A</v>
      </c>
      <c r="H1967" s="2" t="e">
        <f t="shared" si="232"/>
        <v>#N/A</v>
      </c>
      <c r="J1967" s="2" t="e">
        <f t="shared" si="228"/>
        <v>#N/A</v>
      </c>
    </row>
    <row r="1968" spans="1:10" x14ac:dyDescent="0.2">
      <c r="A1968" s="73" t="s">
        <v>17</v>
      </c>
      <c r="B1968" s="74">
        <v>45383</v>
      </c>
      <c r="C1968" s="3">
        <v>0</v>
      </c>
      <c r="D1968" s="3">
        <f t="shared" si="229"/>
        <v>52</v>
      </c>
      <c r="E1968" s="4" t="e">
        <f t="shared" si="233"/>
        <v>#N/A</v>
      </c>
      <c r="F1968" s="7">
        <f t="shared" si="230"/>
        <v>10.66676</v>
      </c>
      <c r="G1968" s="4" t="e">
        <f t="shared" si="231"/>
        <v>#N/A</v>
      </c>
      <c r="H1968" s="2" t="e">
        <f t="shared" si="232"/>
        <v>#N/A</v>
      </c>
      <c r="J1968" s="2" t="e">
        <f t="shared" si="228"/>
        <v>#N/A</v>
      </c>
    </row>
    <row r="1969" spans="1:10" x14ac:dyDescent="0.2">
      <c r="A1969" t="s">
        <v>16</v>
      </c>
      <c r="B1969" s="72">
        <v>45382</v>
      </c>
      <c r="C1969" s="3">
        <v>0</v>
      </c>
      <c r="D1969" s="3">
        <f t="shared" si="229"/>
        <v>52</v>
      </c>
      <c r="E1969" s="4" t="e">
        <f t="shared" si="233"/>
        <v>#N/A</v>
      </c>
      <c r="F1969" s="7">
        <f t="shared" si="230"/>
        <v>10.66676</v>
      </c>
      <c r="G1969" s="4" t="e">
        <f t="shared" si="231"/>
        <v>#N/A</v>
      </c>
      <c r="H1969" s="2" t="e">
        <f t="shared" si="232"/>
        <v>#N/A</v>
      </c>
      <c r="I1969" s="2" t="e">
        <f>$C$1/12*4.5</f>
        <v>#N/A</v>
      </c>
      <c r="J1969" s="2" t="e">
        <f>H1969-$I$1969</f>
        <v>#N/A</v>
      </c>
    </row>
    <row r="1970" spans="1:10" x14ac:dyDescent="0.2">
      <c r="A1970" t="s">
        <v>15</v>
      </c>
      <c r="B1970" s="72">
        <v>45381</v>
      </c>
      <c r="C1970" s="3">
        <v>0</v>
      </c>
      <c r="D1970" s="3">
        <f t="shared" si="229"/>
        <v>52</v>
      </c>
      <c r="E1970" s="4" t="e">
        <f t="shared" si="233"/>
        <v>#N/A</v>
      </c>
      <c r="F1970" s="7">
        <f t="shared" si="230"/>
        <v>10.66676</v>
      </c>
      <c r="G1970" s="4" t="e">
        <f t="shared" si="231"/>
        <v>#N/A</v>
      </c>
      <c r="H1970" s="2" t="e">
        <f t="shared" si="232"/>
        <v>#N/A</v>
      </c>
      <c r="J1970" s="2" t="e">
        <f t="shared" ref="J1970:J1999" si="234">H1970-$I$1969</f>
        <v>#N/A</v>
      </c>
    </row>
    <row r="1971" spans="1:10" x14ac:dyDescent="0.2">
      <c r="A1971" s="73" t="s">
        <v>14</v>
      </c>
      <c r="B1971" s="74">
        <v>45380</v>
      </c>
      <c r="C1971" s="3">
        <v>0</v>
      </c>
      <c r="D1971" s="3">
        <f t="shared" si="229"/>
        <v>52</v>
      </c>
      <c r="E1971" s="4" t="e">
        <f t="shared" si="233"/>
        <v>#N/A</v>
      </c>
      <c r="F1971" s="7">
        <f t="shared" si="230"/>
        <v>10.66676</v>
      </c>
      <c r="G1971" s="4" t="e">
        <f t="shared" si="231"/>
        <v>#N/A</v>
      </c>
      <c r="H1971" s="2" t="e">
        <f t="shared" si="232"/>
        <v>#N/A</v>
      </c>
      <c r="J1971" s="2" t="e">
        <f t="shared" si="234"/>
        <v>#N/A</v>
      </c>
    </row>
    <row r="1972" spans="1:10" x14ac:dyDescent="0.2">
      <c r="A1972" t="s">
        <v>13</v>
      </c>
      <c r="B1972" s="72">
        <v>45379</v>
      </c>
      <c r="C1972" s="3">
        <v>1</v>
      </c>
      <c r="D1972" s="3">
        <f t="shared" si="229"/>
        <v>53</v>
      </c>
      <c r="E1972" s="4" t="e">
        <f t="shared" si="233"/>
        <v>#N/A</v>
      </c>
      <c r="F1972" s="7">
        <f t="shared" si="230"/>
        <v>10.87189</v>
      </c>
      <c r="G1972" s="4" t="e">
        <f t="shared" si="231"/>
        <v>#N/A</v>
      </c>
      <c r="H1972" s="2" t="e">
        <f t="shared" si="232"/>
        <v>#N/A</v>
      </c>
      <c r="J1972" s="2" t="e">
        <f t="shared" si="234"/>
        <v>#N/A</v>
      </c>
    </row>
    <row r="1973" spans="1:10" x14ac:dyDescent="0.2">
      <c r="A1973" t="s">
        <v>101</v>
      </c>
      <c r="B1973" s="72">
        <v>45378</v>
      </c>
      <c r="C1973" s="3">
        <v>1</v>
      </c>
      <c r="D1973" s="3">
        <f t="shared" si="229"/>
        <v>54</v>
      </c>
      <c r="E1973" s="4" t="e">
        <f t="shared" si="233"/>
        <v>#N/A</v>
      </c>
      <c r="F1973" s="7">
        <f t="shared" si="230"/>
        <v>11.077020000000001</v>
      </c>
      <c r="G1973" s="4" t="e">
        <f t="shared" si="231"/>
        <v>#N/A</v>
      </c>
      <c r="H1973" s="2" t="e">
        <f t="shared" si="232"/>
        <v>#N/A</v>
      </c>
      <c r="J1973" s="2" t="e">
        <f t="shared" si="234"/>
        <v>#N/A</v>
      </c>
    </row>
    <row r="1974" spans="1:10" x14ac:dyDescent="0.2">
      <c r="A1974" t="s">
        <v>18</v>
      </c>
      <c r="B1974" s="72">
        <v>45377</v>
      </c>
      <c r="C1974" s="3">
        <v>1</v>
      </c>
      <c r="D1974" s="3">
        <f t="shared" si="229"/>
        <v>55</v>
      </c>
      <c r="E1974" s="4" t="e">
        <f t="shared" si="233"/>
        <v>#N/A</v>
      </c>
      <c r="F1974" s="7">
        <f t="shared" si="230"/>
        <v>11.28215</v>
      </c>
      <c r="G1974" s="4" t="e">
        <f t="shared" si="231"/>
        <v>#N/A</v>
      </c>
      <c r="H1974" s="2" t="e">
        <f t="shared" si="232"/>
        <v>#N/A</v>
      </c>
      <c r="J1974" s="2" t="e">
        <f t="shared" si="234"/>
        <v>#N/A</v>
      </c>
    </row>
    <row r="1975" spans="1:10" x14ac:dyDescent="0.2">
      <c r="A1975" t="s">
        <v>17</v>
      </c>
      <c r="B1975" s="72">
        <v>45376</v>
      </c>
      <c r="C1975" s="3">
        <v>1</v>
      </c>
      <c r="D1975" s="3">
        <f t="shared" si="229"/>
        <v>56</v>
      </c>
      <c r="E1975" s="4" t="e">
        <f t="shared" si="233"/>
        <v>#N/A</v>
      </c>
      <c r="F1975" s="7">
        <f t="shared" si="230"/>
        <v>11.48728</v>
      </c>
      <c r="G1975" s="4" t="e">
        <f t="shared" si="231"/>
        <v>#N/A</v>
      </c>
      <c r="H1975" s="2" t="e">
        <f t="shared" si="232"/>
        <v>#N/A</v>
      </c>
      <c r="J1975" s="2" t="e">
        <f t="shared" si="234"/>
        <v>#N/A</v>
      </c>
    </row>
    <row r="1976" spans="1:10" x14ac:dyDescent="0.2">
      <c r="A1976" t="s">
        <v>16</v>
      </c>
      <c r="B1976" s="72">
        <v>45375</v>
      </c>
      <c r="C1976" s="3">
        <v>0</v>
      </c>
      <c r="D1976" s="3">
        <f t="shared" si="229"/>
        <v>56</v>
      </c>
      <c r="E1976" s="4" t="e">
        <f t="shared" si="233"/>
        <v>#N/A</v>
      </c>
      <c r="F1976" s="7">
        <f t="shared" si="230"/>
        <v>11.48728</v>
      </c>
      <c r="G1976" s="4" t="e">
        <f t="shared" si="231"/>
        <v>#N/A</v>
      </c>
      <c r="H1976" s="2" t="e">
        <f t="shared" si="232"/>
        <v>#N/A</v>
      </c>
      <c r="J1976" s="2" t="e">
        <f t="shared" si="234"/>
        <v>#N/A</v>
      </c>
    </row>
    <row r="1977" spans="1:10" x14ac:dyDescent="0.2">
      <c r="A1977" t="s">
        <v>15</v>
      </c>
      <c r="B1977" s="72">
        <v>45374</v>
      </c>
      <c r="C1977" s="3">
        <v>0</v>
      </c>
      <c r="D1977" s="3">
        <f t="shared" si="229"/>
        <v>56</v>
      </c>
      <c r="E1977" s="4" t="e">
        <f t="shared" si="233"/>
        <v>#N/A</v>
      </c>
      <c r="F1977" s="7">
        <f t="shared" si="230"/>
        <v>11.48728</v>
      </c>
      <c r="G1977" s="4" t="e">
        <f t="shared" si="231"/>
        <v>#N/A</v>
      </c>
      <c r="H1977" s="2" t="e">
        <f t="shared" si="232"/>
        <v>#N/A</v>
      </c>
      <c r="J1977" s="2" t="e">
        <f t="shared" si="234"/>
        <v>#N/A</v>
      </c>
    </row>
    <row r="1978" spans="1:10" x14ac:dyDescent="0.2">
      <c r="A1978" t="s">
        <v>14</v>
      </c>
      <c r="B1978" s="72">
        <v>45373</v>
      </c>
      <c r="C1978" s="3">
        <v>1</v>
      </c>
      <c r="D1978" s="3">
        <f t="shared" si="229"/>
        <v>57</v>
      </c>
      <c r="E1978" s="4" t="e">
        <f t="shared" si="233"/>
        <v>#N/A</v>
      </c>
      <c r="F1978" s="7">
        <f t="shared" si="230"/>
        <v>11.692410000000001</v>
      </c>
      <c r="G1978" s="4" t="e">
        <f t="shared" si="231"/>
        <v>#N/A</v>
      </c>
      <c r="H1978" s="2" t="e">
        <f t="shared" si="232"/>
        <v>#N/A</v>
      </c>
      <c r="J1978" s="2" t="e">
        <f t="shared" si="234"/>
        <v>#N/A</v>
      </c>
    </row>
    <row r="1979" spans="1:10" x14ac:dyDescent="0.2">
      <c r="A1979" t="s">
        <v>13</v>
      </c>
      <c r="B1979" s="72">
        <v>45372</v>
      </c>
      <c r="C1979" s="3">
        <v>1</v>
      </c>
      <c r="D1979" s="3">
        <f t="shared" si="229"/>
        <v>58</v>
      </c>
      <c r="E1979" s="4" t="e">
        <f t="shared" si="233"/>
        <v>#N/A</v>
      </c>
      <c r="F1979" s="7">
        <f t="shared" si="230"/>
        <v>11.897540000000001</v>
      </c>
      <c r="G1979" s="4" t="e">
        <f t="shared" si="231"/>
        <v>#N/A</v>
      </c>
      <c r="H1979" s="2" t="e">
        <f t="shared" si="232"/>
        <v>#N/A</v>
      </c>
      <c r="J1979" s="2" t="e">
        <f t="shared" si="234"/>
        <v>#N/A</v>
      </c>
    </row>
    <row r="1980" spans="1:10" x14ac:dyDescent="0.2">
      <c r="A1980" t="s">
        <v>101</v>
      </c>
      <c r="B1980" s="72">
        <v>45371</v>
      </c>
      <c r="C1980" s="3">
        <v>1</v>
      </c>
      <c r="D1980" s="3">
        <f t="shared" si="229"/>
        <v>59</v>
      </c>
      <c r="E1980" s="4" t="e">
        <f t="shared" si="233"/>
        <v>#N/A</v>
      </c>
      <c r="F1980" s="7">
        <f t="shared" si="230"/>
        <v>12.10267</v>
      </c>
      <c r="G1980" s="4" t="e">
        <f t="shared" si="231"/>
        <v>#N/A</v>
      </c>
      <c r="H1980" s="2" t="e">
        <f t="shared" si="232"/>
        <v>#N/A</v>
      </c>
      <c r="J1980" s="2" t="e">
        <f t="shared" si="234"/>
        <v>#N/A</v>
      </c>
    </row>
    <row r="1981" spans="1:10" x14ac:dyDescent="0.2">
      <c r="A1981" t="s">
        <v>18</v>
      </c>
      <c r="B1981" s="72">
        <v>45370</v>
      </c>
      <c r="C1981" s="3">
        <v>1</v>
      </c>
      <c r="D1981" s="3">
        <f t="shared" si="229"/>
        <v>60</v>
      </c>
      <c r="E1981" s="4" t="e">
        <f t="shared" si="233"/>
        <v>#N/A</v>
      </c>
      <c r="F1981" s="7">
        <f t="shared" si="230"/>
        <v>12.3078</v>
      </c>
      <c r="G1981" s="4" t="e">
        <f t="shared" si="231"/>
        <v>#N/A</v>
      </c>
      <c r="H1981" s="2" t="e">
        <f t="shared" si="232"/>
        <v>#N/A</v>
      </c>
      <c r="J1981" s="2" t="e">
        <f t="shared" si="234"/>
        <v>#N/A</v>
      </c>
    </row>
    <row r="1982" spans="1:10" x14ac:dyDescent="0.2">
      <c r="A1982" t="s">
        <v>17</v>
      </c>
      <c r="B1982" s="72">
        <v>45369</v>
      </c>
      <c r="C1982" s="3">
        <v>1</v>
      </c>
      <c r="D1982" s="3">
        <f t="shared" si="229"/>
        <v>61</v>
      </c>
      <c r="E1982" s="4" t="e">
        <f t="shared" si="233"/>
        <v>#N/A</v>
      </c>
      <c r="F1982" s="7">
        <f t="shared" si="230"/>
        <v>12.512930000000001</v>
      </c>
      <c r="G1982" s="4" t="e">
        <f t="shared" si="231"/>
        <v>#N/A</v>
      </c>
      <c r="H1982" s="2" t="e">
        <f t="shared" si="232"/>
        <v>#N/A</v>
      </c>
      <c r="J1982" s="2" t="e">
        <f t="shared" si="234"/>
        <v>#N/A</v>
      </c>
    </row>
    <row r="1983" spans="1:10" x14ac:dyDescent="0.2">
      <c r="A1983" t="s">
        <v>16</v>
      </c>
      <c r="B1983" s="72">
        <v>45368</v>
      </c>
      <c r="C1983" s="3">
        <v>0</v>
      </c>
      <c r="D1983" s="3">
        <f t="shared" si="229"/>
        <v>61</v>
      </c>
      <c r="E1983" s="4" t="e">
        <f t="shared" si="233"/>
        <v>#N/A</v>
      </c>
      <c r="F1983" s="7">
        <f t="shared" si="230"/>
        <v>12.512930000000001</v>
      </c>
      <c r="G1983" s="4" t="e">
        <f t="shared" si="231"/>
        <v>#N/A</v>
      </c>
      <c r="H1983" s="2" t="e">
        <f t="shared" si="232"/>
        <v>#N/A</v>
      </c>
      <c r="J1983" s="2" t="e">
        <f t="shared" si="234"/>
        <v>#N/A</v>
      </c>
    </row>
    <row r="1984" spans="1:10" x14ac:dyDescent="0.2">
      <c r="A1984" t="s">
        <v>15</v>
      </c>
      <c r="B1984" s="72">
        <v>45367</v>
      </c>
      <c r="C1984" s="3">
        <v>0</v>
      </c>
      <c r="D1984" s="3">
        <f t="shared" si="229"/>
        <v>61</v>
      </c>
      <c r="E1984" s="4" t="e">
        <f t="shared" si="233"/>
        <v>#N/A</v>
      </c>
      <c r="F1984" s="7">
        <f t="shared" si="230"/>
        <v>12.512930000000001</v>
      </c>
      <c r="G1984" s="4" t="e">
        <f t="shared" si="231"/>
        <v>#N/A</v>
      </c>
      <c r="H1984" s="2" t="e">
        <f t="shared" si="232"/>
        <v>#N/A</v>
      </c>
      <c r="J1984" s="2" t="e">
        <f t="shared" si="234"/>
        <v>#N/A</v>
      </c>
    </row>
    <row r="1985" spans="1:10" x14ac:dyDescent="0.2">
      <c r="A1985" t="s">
        <v>14</v>
      </c>
      <c r="B1985" s="72">
        <v>45366</v>
      </c>
      <c r="C1985" s="3">
        <v>1</v>
      </c>
      <c r="D1985" s="3">
        <f t="shared" si="229"/>
        <v>62</v>
      </c>
      <c r="E1985" s="4" t="e">
        <f t="shared" si="233"/>
        <v>#N/A</v>
      </c>
      <c r="F1985" s="7">
        <f t="shared" si="230"/>
        <v>12.718060000000001</v>
      </c>
      <c r="G1985" s="4" t="e">
        <f t="shared" si="231"/>
        <v>#N/A</v>
      </c>
      <c r="H1985" s="2" t="e">
        <f t="shared" si="232"/>
        <v>#N/A</v>
      </c>
      <c r="J1985" s="2" t="e">
        <f t="shared" si="234"/>
        <v>#N/A</v>
      </c>
    </row>
    <row r="1986" spans="1:10" x14ac:dyDescent="0.2">
      <c r="A1986" t="s">
        <v>13</v>
      </c>
      <c r="B1986" s="72">
        <v>45365</v>
      </c>
      <c r="C1986" s="3">
        <v>1</v>
      </c>
      <c r="D1986" s="3">
        <f t="shared" si="229"/>
        <v>63</v>
      </c>
      <c r="E1986" s="4" t="e">
        <f t="shared" si="233"/>
        <v>#N/A</v>
      </c>
      <c r="F1986" s="7">
        <f t="shared" si="230"/>
        <v>12.92319</v>
      </c>
      <c r="G1986" s="4" t="e">
        <f t="shared" si="231"/>
        <v>#N/A</v>
      </c>
      <c r="H1986" s="2" t="e">
        <f t="shared" si="232"/>
        <v>#N/A</v>
      </c>
      <c r="J1986" s="2" t="e">
        <f t="shared" si="234"/>
        <v>#N/A</v>
      </c>
    </row>
    <row r="1987" spans="1:10" x14ac:dyDescent="0.2">
      <c r="A1987" t="s">
        <v>101</v>
      </c>
      <c r="B1987" s="72">
        <v>45364</v>
      </c>
      <c r="C1987" s="3">
        <v>1</v>
      </c>
      <c r="D1987" s="3">
        <f t="shared" si="229"/>
        <v>64</v>
      </c>
      <c r="E1987" s="4" t="e">
        <f t="shared" si="233"/>
        <v>#N/A</v>
      </c>
      <c r="F1987" s="7">
        <f t="shared" si="230"/>
        <v>13.12832</v>
      </c>
      <c r="G1987" s="4" t="e">
        <f t="shared" si="231"/>
        <v>#N/A</v>
      </c>
      <c r="H1987" s="2" t="e">
        <f t="shared" si="232"/>
        <v>#N/A</v>
      </c>
      <c r="J1987" s="2" t="e">
        <f t="shared" si="234"/>
        <v>#N/A</v>
      </c>
    </row>
    <row r="1988" spans="1:10" x14ac:dyDescent="0.2">
      <c r="A1988" t="s">
        <v>18</v>
      </c>
      <c r="B1988" s="72">
        <v>45363</v>
      </c>
      <c r="C1988" s="3">
        <v>1</v>
      </c>
      <c r="D1988" s="3">
        <f t="shared" si="229"/>
        <v>65</v>
      </c>
      <c r="E1988" s="4" t="e">
        <f t="shared" si="233"/>
        <v>#N/A</v>
      </c>
      <c r="F1988" s="7">
        <f t="shared" si="230"/>
        <v>13.333450000000001</v>
      </c>
      <c r="G1988" s="4" t="e">
        <f t="shared" si="231"/>
        <v>#N/A</v>
      </c>
      <c r="H1988" s="2" t="e">
        <f t="shared" si="232"/>
        <v>#N/A</v>
      </c>
      <c r="J1988" s="2" t="e">
        <f t="shared" si="234"/>
        <v>#N/A</v>
      </c>
    </row>
    <row r="1989" spans="1:10" x14ac:dyDescent="0.2">
      <c r="A1989" t="s">
        <v>17</v>
      </c>
      <c r="B1989" s="72">
        <v>45362</v>
      </c>
      <c r="C1989" s="3">
        <v>1</v>
      </c>
      <c r="D1989" s="3">
        <f t="shared" si="229"/>
        <v>66</v>
      </c>
      <c r="E1989" s="4" t="e">
        <f t="shared" si="233"/>
        <v>#N/A</v>
      </c>
      <c r="F1989" s="7">
        <f t="shared" si="230"/>
        <v>13.53858</v>
      </c>
      <c r="G1989" s="4" t="e">
        <f t="shared" si="231"/>
        <v>#N/A</v>
      </c>
      <c r="H1989" s="2" t="e">
        <f t="shared" si="232"/>
        <v>#N/A</v>
      </c>
      <c r="J1989" s="2" t="e">
        <f t="shared" si="234"/>
        <v>#N/A</v>
      </c>
    </row>
    <row r="1990" spans="1:10" x14ac:dyDescent="0.2">
      <c r="A1990" t="s">
        <v>16</v>
      </c>
      <c r="B1990" s="72">
        <v>45361</v>
      </c>
      <c r="C1990" s="3">
        <v>0</v>
      </c>
      <c r="D1990" s="3">
        <f t="shared" si="229"/>
        <v>66</v>
      </c>
      <c r="E1990" s="4" t="e">
        <f t="shared" si="233"/>
        <v>#N/A</v>
      </c>
      <c r="F1990" s="7">
        <f t="shared" si="230"/>
        <v>13.53858</v>
      </c>
      <c r="G1990" s="4" t="e">
        <f t="shared" si="231"/>
        <v>#N/A</v>
      </c>
      <c r="H1990" s="2" t="e">
        <f t="shared" si="232"/>
        <v>#N/A</v>
      </c>
      <c r="J1990" s="2" t="e">
        <f t="shared" si="234"/>
        <v>#N/A</v>
      </c>
    </row>
    <row r="1991" spans="1:10" x14ac:dyDescent="0.2">
      <c r="A1991" t="s">
        <v>15</v>
      </c>
      <c r="B1991" s="72">
        <v>45360</v>
      </c>
      <c r="C1991" s="3">
        <v>0</v>
      </c>
      <c r="D1991" s="3">
        <f t="shared" si="229"/>
        <v>66</v>
      </c>
      <c r="E1991" s="4" t="e">
        <f t="shared" si="233"/>
        <v>#N/A</v>
      </c>
      <c r="F1991" s="7">
        <f t="shared" si="230"/>
        <v>13.53858</v>
      </c>
      <c r="G1991" s="4" t="e">
        <f t="shared" si="231"/>
        <v>#N/A</v>
      </c>
      <c r="H1991" s="2" t="e">
        <f t="shared" si="232"/>
        <v>#N/A</v>
      </c>
      <c r="J1991" s="2" t="e">
        <f t="shared" si="234"/>
        <v>#N/A</v>
      </c>
    </row>
    <row r="1992" spans="1:10" x14ac:dyDescent="0.2">
      <c r="A1992" t="s">
        <v>14</v>
      </c>
      <c r="B1992" s="72">
        <v>45359</v>
      </c>
      <c r="C1992" s="3">
        <v>1</v>
      </c>
      <c r="D1992" s="3">
        <f t="shared" si="229"/>
        <v>67</v>
      </c>
      <c r="E1992" s="4" t="e">
        <f t="shared" si="233"/>
        <v>#N/A</v>
      </c>
      <c r="F1992" s="7">
        <f t="shared" si="230"/>
        <v>13.74371</v>
      </c>
      <c r="G1992" s="4" t="e">
        <f t="shared" si="231"/>
        <v>#N/A</v>
      </c>
      <c r="H1992" s="2" t="e">
        <f t="shared" si="232"/>
        <v>#N/A</v>
      </c>
      <c r="J1992" s="2" t="e">
        <f t="shared" si="234"/>
        <v>#N/A</v>
      </c>
    </row>
    <row r="1993" spans="1:10" x14ac:dyDescent="0.2">
      <c r="A1993" t="s">
        <v>13</v>
      </c>
      <c r="B1993" s="72">
        <v>45358</v>
      </c>
      <c r="C1993" s="3">
        <v>1</v>
      </c>
      <c r="D1993" s="3">
        <f t="shared" si="229"/>
        <v>68</v>
      </c>
      <c r="E1993" s="4" t="e">
        <f t="shared" si="233"/>
        <v>#N/A</v>
      </c>
      <c r="F1993" s="7">
        <f t="shared" si="230"/>
        <v>13.948840000000001</v>
      </c>
      <c r="G1993" s="4" t="e">
        <f t="shared" si="231"/>
        <v>#N/A</v>
      </c>
      <c r="H1993" s="2" t="e">
        <f t="shared" si="232"/>
        <v>#N/A</v>
      </c>
      <c r="J1993" s="2" t="e">
        <f t="shared" si="234"/>
        <v>#N/A</v>
      </c>
    </row>
    <row r="1994" spans="1:10" x14ac:dyDescent="0.2">
      <c r="A1994" t="s">
        <v>101</v>
      </c>
      <c r="B1994" s="72">
        <v>45357</v>
      </c>
      <c r="C1994" s="3">
        <v>1</v>
      </c>
      <c r="D1994" s="3">
        <f t="shared" si="229"/>
        <v>69</v>
      </c>
      <c r="E1994" s="4" t="e">
        <f t="shared" si="233"/>
        <v>#N/A</v>
      </c>
      <c r="F1994" s="7">
        <f t="shared" si="230"/>
        <v>14.153970000000001</v>
      </c>
      <c r="G1994" s="4" t="e">
        <f t="shared" si="231"/>
        <v>#N/A</v>
      </c>
      <c r="H1994" s="2" t="e">
        <f t="shared" si="232"/>
        <v>#N/A</v>
      </c>
      <c r="J1994" s="2" t="e">
        <f t="shared" si="234"/>
        <v>#N/A</v>
      </c>
    </row>
    <row r="1995" spans="1:10" x14ac:dyDescent="0.2">
      <c r="A1995" t="s">
        <v>18</v>
      </c>
      <c r="B1995" s="72">
        <v>45356</v>
      </c>
      <c r="C1995" s="3">
        <v>1</v>
      </c>
      <c r="D1995" s="3">
        <f t="shared" si="229"/>
        <v>70</v>
      </c>
      <c r="E1995" s="4" t="e">
        <f t="shared" si="233"/>
        <v>#N/A</v>
      </c>
      <c r="F1995" s="7">
        <f t="shared" si="230"/>
        <v>14.3591</v>
      </c>
      <c r="G1995" s="4" t="e">
        <f t="shared" si="231"/>
        <v>#N/A</v>
      </c>
      <c r="H1995" s="2" t="e">
        <f t="shared" si="232"/>
        <v>#N/A</v>
      </c>
      <c r="J1995" s="2" t="e">
        <f t="shared" si="234"/>
        <v>#N/A</v>
      </c>
    </row>
    <row r="1996" spans="1:10" x14ac:dyDescent="0.2">
      <c r="A1996" t="s">
        <v>17</v>
      </c>
      <c r="B1996" s="72">
        <v>45355</v>
      </c>
      <c r="C1996" s="3">
        <v>1</v>
      </c>
      <c r="D1996" s="3">
        <f t="shared" si="229"/>
        <v>71</v>
      </c>
      <c r="E1996" s="4" t="e">
        <f t="shared" si="233"/>
        <v>#N/A</v>
      </c>
      <c r="F1996" s="7">
        <f t="shared" si="230"/>
        <v>14.56423</v>
      </c>
      <c r="G1996" s="4" t="e">
        <f t="shared" si="231"/>
        <v>#N/A</v>
      </c>
      <c r="H1996" s="2" t="e">
        <f t="shared" si="232"/>
        <v>#N/A</v>
      </c>
      <c r="J1996" s="2" t="e">
        <f t="shared" si="234"/>
        <v>#N/A</v>
      </c>
    </row>
    <row r="1997" spans="1:10" x14ac:dyDescent="0.2">
      <c r="A1997" t="s">
        <v>16</v>
      </c>
      <c r="B1997" s="72">
        <v>45354</v>
      </c>
      <c r="C1997" s="3">
        <v>0</v>
      </c>
      <c r="D1997" s="3">
        <f t="shared" si="229"/>
        <v>71</v>
      </c>
      <c r="E1997" s="4" t="e">
        <f t="shared" si="233"/>
        <v>#N/A</v>
      </c>
      <c r="F1997" s="7">
        <f t="shared" si="230"/>
        <v>14.56423</v>
      </c>
      <c r="G1997" s="4" t="e">
        <f t="shared" si="231"/>
        <v>#N/A</v>
      </c>
      <c r="H1997" s="2" t="e">
        <f t="shared" si="232"/>
        <v>#N/A</v>
      </c>
      <c r="J1997" s="2" t="e">
        <f t="shared" si="234"/>
        <v>#N/A</v>
      </c>
    </row>
    <row r="1998" spans="1:10" x14ac:dyDescent="0.2">
      <c r="A1998" t="s">
        <v>15</v>
      </c>
      <c r="B1998" s="72">
        <v>45353</v>
      </c>
      <c r="C1998" s="3">
        <v>0</v>
      </c>
      <c r="D1998" s="3">
        <f t="shared" si="229"/>
        <v>71</v>
      </c>
      <c r="E1998" s="4" t="e">
        <f t="shared" si="233"/>
        <v>#N/A</v>
      </c>
      <c r="F1998" s="7">
        <f t="shared" si="230"/>
        <v>14.56423</v>
      </c>
      <c r="G1998" s="4" t="e">
        <f t="shared" si="231"/>
        <v>#N/A</v>
      </c>
      <c r="H1998" s="2" t="e">
        <f t="shared" si="232"/>
        <v>#N/A</v>
      </c>
      <c r="J1998" s="2" t="e">
        <f t="shared" si="234"/>
        <v>#N/A</v>
      </c>
    </row>
    <row r="1999" spans="1:10" x14ac:dyDescent="0.2">
      <c r="A1999" t="s">
        <v>14</v>
      </c>
      <c r="B1999" s="72">
        <v>45352</v>
      </c>
      <c r="C1999" s="3">
        <v>1</v>
      </c>
      <c r="D1999" s="3">
        <f t="shared" si="229"/>
        <v>72</v>
      </c>
      <c r="E1999" s="4" t="e">
        <f t="shared" si="233"/>
        <v>#N/A</v>
      </c>
      <c r="F1999" s="7">
        <f t="shared" si="230"/>
        <v>14.769360000000001</v>
      </c>
      <c r="G1999" s="4" t="e">
        <f t="shared" si="231"/>
        <v>#N/A</v>
      </c>
      <c r="H1999" s="2" t="e">
        <f t="shared" si="232"/>
        <v>#N/A</v>
      </c>
      <c r="J1999" s="2" t="e">
        <f t="shared" si="234"/>
        <v>#N/A</v>
      </c>
    </row>
    <row r="2000" spans="1:10" x14ac:dyDescent="0.2">
      <c r="A2000" t="s">
        <v>13</v>
      </c>
      <c r="B2000" s="72">
        <v>45351</v>
      </c>
      <c r="C2000" s="3">
        <v>1</v>
      </c>
      <c r="D2000" s="3">
        <f t="shared" si="229"/>
        <v>73</v>
      </c>
      <c r="E2000" s="4" t="e">
        <f t="shared" si="233"/>
        <v>#N/A</v>
      </c>
      <c r="F2000" s="7">
        <f t="shared" si="230"/>
        <v>14.974490000000001</v>
      </c>
      <c r="G2000" s="4" t="e">
        <f t="shared" si="231"/>
        <v>#N/A</v>
      </c>
      <c r="H2000" s="2" t="e">
        <f t="shared" si="232"/>
        <v>#N/A</v>
      </c>
      <c r="I2000" s="2" t="e">
        <f>$C$1/12*5.5</f>
        <v>#N/A</v>
      </c>
      <c r="J2000" s="2" t="e">
        <f>H2000-$I$2000</f>
        <v>#N/A</v>
      </c>
    </row>
    <row r="2001" spans="1:10" x14ac:dyDescent="0.2">
      <c r="A2001" t="s">
        <v>101</v>
      </c>
      <c r="B2001" s="72">
        <v>45350</v>
      </c>
      <c r="C2001" s="3">
        <v>1</v>
      </c>
      <c r="D2001" s="3">
        <f t="shared" si="229"/>
        <v>74</v>
      </c>
      <c r="E2001" s="4" t="e">
        <f t="shared" si="233"/>
        <v>#N/A</v>
      </c>
      <c r="F2001" s="7">
        <f t="shared" si="230"/>
        <v>15.17962</v>
      </c>
      <c r="G2001" s="4" t="e">
        <f t="shared" si="231"/>
        <v>#N/A</v>
      </c>
      <c r="H2001" s="2" t="e">
        <f t="shared" si="232"/>
        <v>#N/A</v>
      </c>
      <c r="J2001" s="2" t="e">
        <f t="shared" ref="J2001:J2028" si="235">H2001-$I$2000</f>
        <v>#N/A</v>
      </c>
    </row>
    <row r="2002" spans="1:10" x14ac:dyDescent="0.2">
      <c r="A2002" t="s">
        <v>18</v>
      </c>
      <c r="B2002" s="72">
        <v>45349</v>
      </c>
      <c r="C2002" s="3">
        <v>1</v>
      </c>
      <c r="D2002" s="3">
        <f t="shared" si="229"/>
        <v>75</v>
      </c>
      <c r="E2002" s="4" t="e">
        <f t="shared" si="233"/>
        <v>#N/A</v>
      </c>
      <c r="F2002" s="7">
        <f t="shared" si="230"/>
        <v>15.38475</v>
      </c>
      <c r="G2002" s="4" t="e">
        <f t="shared" si="231"/>
        <v>#N/A</v>
      </c>
      <c r="H2002" s="2" t="e">
        <f t="shared" si="232"/>
        <v>#N/A</v>
      </c>
      <c r="J2002" s="2" t="e">
        <f t="shared" si="235"/>
        <v>#N/A</v>
      </c>
    </row>
    <row r="2003" spans="1:10" x14ac:dyDescent="0.2">
      <c r="A2003" t="s">
        <v>17</v>
      </c>
      <c r="B2003" s="72">
        <v>45348</v>
      </c>
      <c r="C2003" s="3">
        <v>1</v>
      </c>
      <c r="D2003" s="3">
        <f t="shared" si="229"/>
        <v>76</v>
      </c>
      <c r="E2003" s="4" t="e">
        <f t="shared" si="233"/>
        <v>#N/A</v>
      </c>
      <c r="F2003" s="7">
        <f t="shared" si="230"/>
        <v>15.589880000000001</v>
      </c>
      <c r="G2003" s="4" t="e">
        <f t="shared" si="231"/>
        <v>#N/A</v>
      </c>
      <c r="H2003" s="2" t="e">
        <f t="shared" si="232"/>
        <v>#N/A</v>
      </c>
      <c r="J2003" s="2" t="e">
        <f t="shared" si="235"/>
        <v>#N/A</v>
      </c>
    </row>
    <row r="2004" spans="1:10" x14ac:dyDescent="0.2">
      <c r="A2004" t="s">
        <v>16</v>
      </c>
      <c r="B2004" s="72">
        <v>45347</v>
      </c>
      <c r="C2004" s="3">
        <v>0</v>
      </c>
      <c r="D2004" s="3">
        <f t="shared" si="229"/>
        <v>76</v>
      </c>
      <c r="E2004" s="4" t="e">
        <f t="shared" si="233"/>
        <v>#N/A</v>
      </c>
      <c r="F2004" s="7">
        <f t="shared" si="230"/>
        <v>15.589880000000001</v>
      </c>
      <c r="G2004" s="4" t="e">
        <f t="shared" si="231"/>
        <v>#N/A</v>
      </c>
      <c r="H2004" s="2" t="e">
        <f t="shared" si="232"/>
        <v>#N/A</v>
      </c>
      <c r="J2004" s="2" t="e">
        <f t="shared" si="235"/>
        <v>#N/A</v>
      </c>
    </row>
    <row r="2005" spans="1:10" x14ac:dyDescent="0.2">
      <c r="A2005" t="s">
        <v>15</v>
      </c>
      <c r="B2005" s="72">
        <v>45346</v>
      </c>
      <c r="C2005" s="3">
        <v>0</v>
      </c>
      <c r="D2005" s="3">
        <f t="shared" si="229"/>
        <v>76</v>
      </c>
      <c r="E2005" s="4" t="e">
        <f t="shared" si="233"/>
        <v>#N/A</v>
      </c>
      <c r="F2005" s="7">
        <f t="shared" si="230"/>
        <v>15.589880000000001</v>
      </c>
      <c r="G2005" s="4" t="e">
        <f t="shared" si="231"/>
        <v>#N/A</v>
      </c>
      <c r="H2005" s="2" t="e">
        <f t="shared" si="232"/>
        <v>#N/A</v>
      </c>
      <c r="J2005" s="2" t="e">
        <f t="shared" si="235"/>
        <v>#N/A</v>
      </c>
    </row>
    <row r="2006" spans="1:10" x14ac:dyDescent="0.2">
      <c r="A2006" t="s">
        <v>14</v>
      </c>
      <c r="B2006" s="72">
        <v>45345</v>
      </c>
      <c r="C2006" s="3">
        <v>1</v>
      </c>
      <c r="D2006" s="3">
        <f t="shared" si="229"/>
        <v>77</v>
      </c>
      <c r="E2006" s="4" t="e">
        <f t="shared" si="233"/>
        <v>#N/A</v>
      </c>
      <c r="F2006" s="7">
        <f t="shared" si="230"/>
        <v>15.795010000000001</v>
      </c>
      <c r="G2006" s="4" t="e">
        <f t="shared" si="231"/>
        <v>#N/A</v>
      </c>
      <c r="H2006" s="2" t="e">
        <f t="shared" si="232"/>
        <v>#N/A</v>
      </c>
      <c r="J2006" s="2" t="e">
        <f t="shared" si="235"/>
        <v>#N/A</v>
      </c>
    </row>
    <row r="2007" spans="1:10" x14ac:dyDescent="0.2">
      <c r="A2007" t="s">
        <v>13</v>
      </c>
      <c r="B2007" s="72">
        <v>45344</v>
      </c>
      <c r="C2007" s="3">
        <v>1</v>
      </c>
      <c r="D2007" s="3">
        <f t="shared" si="229"/>
        <v>78</v>
      </c>
      <c r="E2007" s="4" t="e">
        <f t="shared" si="233"/>
        <v>#N/A</v>
      </c>
      <c r="F2007" s="7">
        <f t="shared" si="230"/>
        <v>16.000140000000002</v>
      </c>
      <c r="G2007" s="4" t="e">
        <f t="shared" si="231"/>
        <v>#N/A</v>
      </c>
      <c r="H2007" s="2" t="e">
        <f t="shared" si="232"/>
        <v>#N/A</v>
      </c>
      <c r="J2007" s="2" t="e">
        <f t="shared" si="235"/>
        <v>#N/A</v>
      </c>
    </row>
    <row r="2008" spans="1:10" x14ac:dyDescent="0.2">
      <c r="A2008" t="s">
        <v>101</v>
      </c>
      <c r="B2008" s="72">
        <v>45343</v>
      </c>
      <c r="C2008" s="3">
        <v>1</v>
      </c>
      <c r="D2008" s="3">
        <f t="shared" si="229"/>
        <v>79</v>
      </c>
      <c r="E2008" s="4" t="e">
        <f t="shared" si="233"/>
        <v>#N/A</v>
      </c>
      <c r="F2008" s="7">
        <f t="shared" si="230"/>
        <v>16.205270000000002</v>
      </c>
      <c r="G2008" s="4" t="e">
        <f t="shared" si="231"/>
        <v>#N/A</v>
      </c>
      <c r="H2008" s="2" t="e">
        <f t="shared" si="232"/>
        <v>#N/A</v>
      </c>
      <c r="J2008" s="2" t="e">
        <f t="shared" si="235"/>
        <v>#N/A</v>
      </c>
    </row>
    <row r="2009" spans="1:10" x14ac:dyDescent="0.2">
      <c r="A2009" t="s">
        <v>18</v>
      </c>
      <c r="B2009" s="72">
        <v>45342</v>
      </c>
      <c r="C2009" s="3">
        <v>1</v>
      </c>
      <c r="D2009" s="3">
        <f t="shared" si="229"/>
        <v>80</v>
      </c>
      <c r="E2009" s="4" t="e">
        <f t="shared" si="233"/>
        <v>#N/A</v>
      </c>
      <c r="F2009" s="7">
        <f t="shared" si="230"/>
        <v>16.410399999999999</v>
      </c>
      <c r="G2009" s="4" t="e">
        <f t="shared" si="231"/>
        <v>#N/A</v>
      </c>
      <c r="H2009" s="2" t="e">
        <f t="shared" si="232"/>
        <v>#N/A</v>
      </c>
      <c r="J2009" s="2" t="e">
        <f t="shared" si="235"/>
        <v>#N/A</v>
      </c>
    </row>
    <row r="2010" spans="1:10" x14ac:dyDescent="0.2">
      <c r="A2010" t="s">
        <v>17</v>
      </c>
      <c r="B2010" s="72">
        <v>45341</v>
      </c>
      <c r="C2010" s="3">
        <v>1</v>
      </c>
      <c r="D2010" s="3">
        <f t="shared" si="229"/>
        <v>81</v>
      </c>
      <c r="E2010" s="4" t="e">
        <f t="shared" si="233"/>
        <v>#N/A</v>
      </c>
      <c r="F2010" s="7">
        <f t="shared" si="230"/>
        <v>16.61553</v>
      </c>
      <c r="G2010" s="4" t="e">
        <f t="shared" si="231"/>
        <v>#N/A</v>
      </c>
      <c r="H2010" s="2" t="e">
        <f t="shared" si="232"/>
        <v>#N/A</v>
      </c>
      <c r="J2010" s="2" t="e">
        <f t="shared" si="235"/>
        <v>#N/A</v>
      </c>
    </row>
    <row r="2011" spans="1:10" x14ac:dyDescent="0.2">
      <c r="A2011" t="s">
        <v>16</v>
      </c>
      <c r="B2011" s="72">
        <v>45340</v>
      </c>
      <c r="C2011" s="3">
        <v>0</v>
      </c>
      <c r="D2011" s="3">
        <f t="shared" si="229"/>
        <v>81</v>
      </c>
      <c r="E2011" s="4" t="e">
        <f t="shared" si="233"/>
        <v>#N/A</v>
      </c>
      <c r="F2011" s="7">
        <f t="shared" si="230"/>
        <v>16.61553</v>
      </c>
      <c r="G2011" s="4" t="e">
        <f t="shared" si="231"/>
        <v>#N/A</v>
      </c>
      <c r="H2011" s="2" t="e">
        <f t="shared" si="232"/>
        <v>#N/A</v>
      </c>
      <c r="J2011" s="2" t="e">
        <f t="shared" si="235"/>
        <v>#N/A</v>
      </c>
    </row>
    <row r="2012" spans="1:10" x14ac:dyDescent="0.2">
      <c r="A2012" t="s">
        <v>15</v>
      </c>
      <c r="B2012" s="72">
        <v>45339</v>
      </c>
      <c r="C2012" s="3">
        <v>0</v>
      </c>
      <c r="D2012" s="3">
        <f t="shared" si="229"/>
        <v>81</v>
      </c>
      <c r="E2012" s="4" t="e">
        <f t="shared" si="233"/>
        <v>#N/A</v>
      </c>
      <c r="F2012" s="7">
        <f t="shared" si="230"/>
        <v>16.61553</v>
      </c>
      <c r="G2012" s="4" t="e">
        <f t="shared" si="231"/>
        <v>#N/A</v>
      </c>
      <c r="H2012" s="2" t="e">
        <f t="shared" si="232"/>
        <v>#N/A</v>
      </c>
      <c r="J2012" s="2" t="e">
        <f t="shared" si="235"/>
        <v>#N/A</v>
      </c>
    </row>
    <row r="2013" spans="1:10" x14ac:dyDescent="0.2">
      <c r="A2013" s="73" t="s">
        <v>14</v>
      </c>
      <c r="B2013" s="72">
        <v>45338</v>
      </c>
      <c r="C2013" s="3">
        <v>0</v>
      </c>
      <c r="D2013" s="3">
        <f t="shared" si="229"/>
        <v>81</v>
      </c>
      <c r="E2013" s="4" t="e">
        <f t="shared" si="233"/>
        <v>#N/A</v>
      </c>
      <c r="F2013" s="7">
        <f t="shared" si="230"/>
        <v>16.61553</v>
      </c>
      <c r="G2013" s="4" t="e">
        <f t="shared" si="231"/>
        <v>#N/A</v>
      </c>
      <c r="H2013" s="2" t="e">
        <f t="shared" si="232"/>
        <v>#N/A</v>
      </c>
      <c r="J2013" s="2" t="e">
        <f t="shared" si="235"/>
        <v>#N/A</v>
      </c>
    </row>
    <row r="2014" spans="1:10" x14ac:dyDescent="0.2">
      <c r="A2014" s="73" t="s">
        <v>13</v>
      </c>
      <c r="B2014" s="72">
        <v>45337</v>
      </c>
      <c r="C2014" s="3">
        <v>0</v>
      </c>
      <c r="D2014" s="3">
        <f t="shared" si="229"/>
        <v>81</v>
      </c>
      <c r="E2014" s="4" t="e">
        <f t="shared" si="233"/>
        <v>#N/A</v>
      </c>
      <c r="F2014" s="7">
        <f t="shared" si="230"/>
        <v>16.61553</v>
      </c>
      <c r="G2014" s="4" t="e">
        <f t="shared" si="231"/>
        <v>#N/A</v>
      </c>
      <c r="H2014" s="2" t="e">
        <f t="shared" si="232"/>
        <v>#N/A</v>
      </c>
      <c r="J2014" s="2" t="e">
        <f t="shared" si="235"/>
        <v>#N/A</v>
      </c>
    </row>
    <row r="2015" spans="1:10" x14ac:dyDescent="0.2">
      <c r="A2015" s="73" t="s">
        <v>101</v>
      </c>
      <c r="B2015" s="72">
        <v>45336</v>
      </c>
      <c r="C2015" s="3">
        <v>0</v>
      </c>
      <c r="D2015" s="3">
        <f t="shared" si="229"/>
        <v>81</v>
      </c>
      <c r="E2015" s="4" t="e">
        <f t="shared" si="233"/>
        <v>#N/A</v>
      </c>
      <c r="F2015" s="7">
        <f t="shared" si="230"/>
        <v>16.61553</v>
      </c>
      <c r="G2015" s="4" t="e">
        <f t="shared" si="231"/>
        <v>#N/A</v>
      </c>
      <c r="H2015" s="2" t="e">
        <f t="shared" si="232"/>
        <v>#N/A</v>
      </c>
      <c r="J2015" s="2" t="e">
        <f t="shared" si="235"/>
        <v>#N/A</v>
      </c>
    </row>
    <row r="2016" spans="1:10" x14ac:dyDescent="0.2">
      <c r="A2016" s="73" t="s">
        <v>18</v>
      </c>
      <c r="B2016" s="72">
        <v>45335</v>
      </c>
      <c r="C2016" s="3">
        <v>0</v>
      </c>
      <c r="D2016" s="3">
        <f t="shared" si="229"/>
        <v>81</v>
      </c>
      <c r="E2016" s="4" t="e">
        <f t="shared" si="233"/>
        <v>#N/A</v>
      </c>
      <c r="F2016" s="7">
        <f t="shared" si="230"/>
        <v>16.61553</v>
      </c>
      <c r="G2016" s="4" t="e">
        <f t="shared" si="231"/>
        <v>#N/A</v>
      </c>
      <c r="H2016" s="2" t="e">
        <f t="shared" si="232"/>
        <v>#N/A</v>
      </c>
      <c r="J2016" s="2" t="e">
        <f t="shared" si="235"/>
        <v>#N/A</v>
      </c>
    </row>
    <row r="2017" spans="1:10" x14ac:dyDescent="0.2">
      <c r="A2017" s="73" t="s">
        <v>17</v>
      </c>
      <c r="B2017" s="72">
        <v>45334</v>
      </c>
      <c r="C2017" s="3">
        <v>0</v>
      </c>
      <c r="D2017" s="3">
        <f t="shared" si="229"/>
        <v>81</v>
      </c>
      <c r="E2017" s="4" t="e">
        <f t="shared" si="233"/>
        <v>#N/A</v>
      </c>
      <c r="F2017" s="7">
        <f t="shared" si="230"/>
        <v>16.61553</v>
      </c>
      <c r="G2017" s="4" t="e">
        <f t="shared" si="231"/>
        <v>#N/A</v>
      </c>
      <c r="H2017" s="2" t="e">
        <f t="shared" si="232"/>
        <v>#N/A</v>
      </c>
      <c r="J2017" s="2" t="e">
        <f t="shared" si="235"/>
        <v>#N/A</v>
      </c>
    </row>
    <row r="2018" spans="1:10" x14ac:dyDescent="0.2">
      <c r="A2018" t="s">
        <v>16</v>
      </c>
      <c r="B2018" s="72">
        <v>45333</v>
      </c>
      <c r="C2018" s="3">
        <v>0</v>
      </c>
      <c r="D2018" s="3">
        <f t="shared" si="229"/>
        <v>81</v>
      </c>
      <c r="E2018" s="4" t="e">
        <f t="shared" si="233"/>
        <v>#N/A</v>
      </c>
      <c r="F2018" s="7">
        <f t="shared" si="230"/>
        <v>16.61553</v>
      </c>
      <c r="G2018" s="4" t="e">
        <f t="shared" si="231"/>
        <v>#N/A</v>
      </c>
      <c r="H2018" s="2" t="e">
        <f t="shared" si="232"/>
        <v>#N/A</v>
      </c>
      <c r="J2018" s="2" t="e">
        <f t="shared" si="235"/>
        <v>#N/A</v>
      </c>
    </row>
    <row r="2019" spans="1:10" x14ac:dyDescent="0.2">
      <c r="A2019" t="s">
        <v>15</v>
      </c>
      <c r="B2019" s="72">
        <v>45332</v>
      </c>
      <c r="C2019" s="3">
        <v>0</v>
      </c>
      <c r="D2019" s="3">
        <f t="shared" si="229"/>
        <v>81</v>
      </c>
      <c r="E2019" s="4" t="e">
        <f t="shared" si="233"/>
        <v>#N/A</v>
      </c>
      <c r="F2019" s="7">
        <f t="shared" si="230"/>
        <v>16.61553</v>
      </c>
      <c r="G2019" s="4" t="e">
        <f t="shared" si="231"/>
        <v>#N/A</v>
      </c>
      <c r="H2019" s="2" t="e">
        <f t="shared" si="232"/>
        <v>#N/A</v>
      </c>
      <c r="J2019" s="2" t="e">
        <f t="shared" si="235"/>
        <v>#N/A</v>
      </c>
    </row>
    <row r="2020" spans="1:10" x14ac:dyDescent="0.2">
      <c r="A2020" t="s">
        <v>14</v>
      </c>
      <c r="B2020" s="72">
        <v>45331</v>
      </c>
      <c r="C2020" s="3">
        <v>1</v>
      </c>
      <c r="D2020" s="3">
        <f t="shared" si="229"/>
        <v>82</v>
      </c>
      <c r="E2020" s="4" t="e">
        <f t="shared" si="233"/>
        <v>#N/A</v>
      </c>
      <c r="F2020" s="7">
        <f t="shared" si="230"/>
        <v>16.82066</v>
      </c>
      <c r="G2020" s="4" t="e">
        <f t="shared" si="231"/>
        <v>#N/A</v>
      </c>
      <c r="H2020" s="2" t="e">
        <f t="shared" si="232"/>
        <v>#N/A</v>
      </c>
      <c r="J2020" s="2" t="e">
        <f t="shared" si="235"/>
        <v>#N/A</v>
      </c>
    </row>
    <row r="2021" spans="1:10" x14ac:dyDescent="0.2">
      <c r="A2021" t="s">
        <v>13</v>
      </c>
      <c r="B2021" s="72">
        <v>45330</v>
      </c>
      <c r="C2021" s="3">
        <v>1</v>
      </c>
      <c r="D2021" s="3">
        <f t="shared" si="229"/>
        <v>83</v>
      </c>
      <c r="E2021" s="4" t="e">
        <f t="shared" si="233"/>
        <v>#N/A</v>
      </c>
      <c r="F2021" s="7">
        <f t="shared" si="230"/>
        <v>17.025790000000001</v>
      </c>
      <c r="G2021" s="4" t="e">
        <f t="shared" si="231"/>
        <v>#N/A</v>
      </c>
      <c r="H2021" s="2" t="e">
        <f t="shared" si="232"/>
        <v>#N/A</v>
      </c>
      <c r="J2021" s="2" t="e">
        <f t="shared" si="235"/>
        <v>#N/A</v>
      </c>
    </row>
    <row r="2022" spans="1:10" x14ac:dyDescent="0.2">
      <c r="A2022" t="s">
        <v>101</v>
      </c>
      <c r="B2022" s="72">
        <v>45329</v>
      </c>
      <c r="C2022" s="3">
        <v>1</v>
      </c>
      <c r="D2022" s="3">
        <f t="shared" si="229"/>
        <v>84</v>
      </c>
      <c r="E2022" s="4" t="e">
        <f t="shared" si="233"/>
        <v>#N/A</v>
      </c>
      <c r="F2022" s="7">
        <f t="shared" si="230"/>
        <v>17.230920000000001</v>
      </c>
      <c r="G2022" s="4" t="e">
        <f t="shared" si="231"/>
        <v>#N/A</v>
      </c>
      <c r="H2022" s="2" t="e">
        <f t="shared" si="232"/>
        <v>#N/A</v>
      </c>
      <c r="J2022" s="2" t="e">
        <f t="shared" si="235"/>
        <v>#N/A</v>
      </c>
    </row>
    <row r="2023" spans="1:10" x14ac:dyDescent="0.2">
      <c r="A2023" t="s">
        <v>18</v>
      </c>
      <c r="B2023" s="72">
        <v>45328</v>
      </c>
      <c r="C2023" s="3">
        <v>1</v>
      </c>
      <c r="D2023" s="3">
        <f t="shared" si="229"/>
        <v>85</v>
      </c>
      <c r="E2023" s="4" t="e">
        <f t="shared" si="233"/>
        <v>#N/A</v>
      </c>
      <c r="F2023" s="7">
        <f t="shared" si="230"/>
        <v>17.436050000000002</v>
      </c>
      <c r="G2023" s="4" t="e">
        <f t="shared" si="231"/>
        <v>#N/A</v>
      </c>
      <c r="H2023" s="2" t="e">
        <f t="shared" si="232"/>
        <v>#N/A</v>
      </c>
      <c r="J2023" s="2" t="e">
        <f t="shared" si="235"/>
        <v>#N/A</v>
      </c>
    </row>
    <row r="2024" spans="1:10" x14ac:dyDescent="0.2">
      <c r="A2024" t="s">
        <v>17</v>
      </c>
      <c r="B2024" s="72">
        <v>45327</v>
      </c>
      <c r="C2024" s="3">
        <v>1</v>
      </c>
      <c r="D2024" s="3">
        <f t="shared" si="229"/>
        <v>86</v>
      </c>
      <c r="E2024" s="4" t="e">
        <f t="shared" si="233"/>
        <v>#N/A</v>
      </c>
      <c r="F2024" s="7">
        <f t="shared" si="230"/>
        <v>17.641180000000002</v>
      </c>
      <c r="G2024" s="4" t="e">
        <f t="shared" si="231"/>
        <v>#N/A</v>
      </c>
      <c r="H2024" s="2" t="e">
        <f t="shared" si="232"/>
        <v>#N/A</v>
      </c>
      <c r="J2024" s="2" t="e">
        <f t="shared" si="235"/>
        <v>#N/A</v>
      </c>
    </row>
    <row r="2025" spans="1:10" x14ac:dyDescent="0.2">
      <c r="A2025" t="s">
        <v>16</v>
      </c>
      <c r="B2025" s="72">
        <v>45326</v>
      </c>
      <c r="C2025" s="3">
        <v>0</v>
      </c>
      <c r="D2025" s="3">
        <f t="shared" si="229"/>
        <v>86</v>
      </c>
      <c r="E2025" s="4" t="e">
        <f t="shared" si="233"/>
        <v>#N/A</v>
      </c>
      <c r="F2025" s="7">
        <f t="shared" si="230"/>
        <v>17.641180000000002</v>
      </c>
      <c r="G2025" s="4" t="e">
        <f t="shared" si="231"/>
        <v>#N/A</v>
      </c>
      <c r="H2025" s="2" t="e">
        <f t="shared" si="232"/>
        <v>#N/A</v>
      </c>
      <c r="J2025" s="2" t="e">
        <f t="shared" si="235"/>
        <v>#N/A</v>
      </c>
    </row>
    <row r="2026" spans="1:10" x14ac:dyDescent="0.2">
      <c r="A2026" t="s">
        <v>15</v>
      </c>
      <c r="B2026" s="72">
        <v>45325</v>
      </c>
      <c r="C2026" s="3">
        <v>0</v>
      </c>
      <c r="D2026" s="3">
        <f t="shared" si="229"/>
        <v>86</v>
      </c>
      <c r="E2026" s="4" t="e">
        <f t="shared" si="233"/>
        <v>#N/A</v>
      </c>
      <c r="F2026" s="7">
        <f t="shared" si="230"/>
        <v>17.641180000000002</v>
      </c>
      <c r="G2026" s="4" t="e">
        <f t="shared" si="231"/>
        <v>#N/A</v>
      </c>
      <c r="H2026" s="2" t="e">
        <f t="shared" si="232"/>
        <v>#N/A</v>
      </c>
      <c r="J2026" s="2" t="e">
        <f t="shared" si="235"/>
        <v>#N/A</v>
      </c>
    </row>
    <row r="2027" spans="1:10" x14ac:dyDescent="0.2">
      <c r="A2027" t="s">
        <v>14</v>
      </c>
      <c r="B2027" s="72">
        <v>45324</v>
      </c>
      <c r="C2027" s="3">
        <v>1</v>
      </c>
      <c r="D2027" s="3">
        <f t="shared" si="229"/>
        <v>87</v>
      </c>
      <c r="E2027" s="4" t="e">
        <f t="shared" si="233"/>
        <v>#N/A</v>
      </c>
      <c r="F2027" s="7">
        <f t="shared" si="230"/>
        <v>17.846309999999999</v>
      </c>
      <c r="G2027" s="4" t="e">
        <f t="shared" si="231"/>
        <v>#N/A</v>
      </c>
      <c r="H2027" s="2" t="e">
        <f t="shared" si="232"/>
        <v>#N/A</v>
      </c>
      <c r="J2027" s="2" t="e">
        <f t="shared" si="235"/>
        <v>#N/A</v>
      </c>
    </row>
    <row r="2028" spans="1:10" x14ac:dyDescent="0.2">
      <c r="A2028" t="s">
        <v>13</v>
      </c>
      <c r="B2028" s="72">
        <v>45323</v>
      </c>
      <c r="C2028" s="3">
        <v>1</v>
      </c>
      <c r="D2028" s="3">
        <f t="shared" ref="D2028:D2091" si="236">D2027+C2028</f>
        <v>88</v>
      </c>
      <c r="E2028" s="4" t="e">
        <f t="shared" si="233"/>
        <v>#N/A</v>
      </c>
      <c r="F2028" s="7">
        <f t="shared" ref="F2028:F2091" si="237">D2028*0.20513</f>
        <v>18.051439999999999</v>
      </c>
      <c r="G2028" s="4" t="e">
        <f t="shared" ref="G2028:G2091" si="238">F2028/235*$C$1</f>
        <v>#N/A</v>
      </c>
      <c r="H2028" s="2" t="e">
        <f t="shared" ref="H2028:H2091" si="239">E2028+G2028</f>
        <v>#N/A</v>
      </c>
      <c r="J2028" s="2" t="e">
        <f t="shared" si="235"/>
        <v>#N/A</v>
      </c>
    </row>
    <row r="2029" spans="1:10" x14ac:dyDescent="0.2">
      <c r="A2029" t="s">
        <v>101</v>
      </c>
      <c r="B2029" s="72">
        <v>45322</v>
      </c>
      <c r="C2029" s="3">
        <v>1</v>
      </c>
      <c r="D2029" s="3">
        <f t="shared" si="236"/>
        <v>89</v>
      </c>
      <c r="E2029" s="4" t="e">
        <f t="shared" ref="E2029:E2092" si="240">D2029/235*$C$1</f>
        <v>#N/A</v>
      </c>
      <c r="F2029" s="7">
        <f t="shared" si="237"/>
        <v>18.25657</v>
      </c>
      <c r="G2029" s="4" t="e">
        <f t="shared" si="238"/>
        <v>#N/A</v>
      </c>
      <c r="H2029" s="2" t="e">
        <f t="shared" si="239"/>
        <v>#N/A</v>
      </c>
      <c r="I2029" s="2" t="e">
        <f>$C$1/12*6.5</f>
        <v>#N/A</v>
      </c>
      <c r="J2029" s="2" t="e">
        <f>H2029-$I$2029</f>
        <v>#N/A</v>
      </c>
    </row>
    <row r="2030" spans="1:10" x14ac:dyDescent="0.2">
      <c r="A2030" t="s">
        <v>18</v>
      </c>
      <c r="B2030" s="72">
        <v>45321</v>
      </c>
      <c r="C2030" s="3">
        <v>1</v>
      </c>
      <c r="D2030" s="3">
        <f t="shared" si="236"/>
        <v>90</v>
      </c>
      <c r="E2030" s="4" t="e">
        <f t="shared" si="240"/>
        <v>#N/A</v>
      </c>
      <c r="F2030" s="7">
        <f t="shared" si="237"/>
        <v>18.4617</v>
      </c>
      <c r="G2030" s="4" t="e">
        <f t="shared" si="238"/>
        <v>#N/A</v>
      </c>
      <c r="H2030" s="2" t="e">
        <f t="shared" si="239"/>
        <v>#N/A</v>
      </c>
      <c r="J2030" s="2" t="e">
        <f t="shared" ref="J2030:J2059" si="241">H2030-$I$2029</f>
        <v>#N/A</v>
      </c>
    </row>
    <row r="2031" spans="1:10" x14ac:dyDescent="0.2">
      <c r="A2031" t="s">
        <v>17</v>
      </c>
      <c r="B2031" s="72">
        <v>45320</v>
      </c>
      <c r="C2031" s="3">
        <v>1</v>
      </c>
      <c r="D2031" s="3">
        <f t="shared" si="236"/>
        <v>91</v>
      </c>
      <c r="E2031" s="4" t="e">
        <f t="shared" si="240"/>
        <v>#N/A</v>
      </c>
      <c r="F2031" s="7">
        <f t="shared" si="237"/>
        <v>18.666830000000001</v>
      </c>
      <c r="G2031" s="4" t="e">
        <f t="shared" si="238"/>
        <v>#N/A</v>
      </c>
      <c r="H2031" s="2" t="e">
        <f t="shared" si="239"/>
        <v>#N/A</v>
      </c>
      <c r="J2031" s="2" t="e">
        <f t="shared" si="241"/>
        <v>#N/A</v>
      </c>
    </row>
    <row r="2032" spans="1:10" x14ac:dyDescent="0.2">
      <c r="A2032" t="s">
        <v>16</v>
      </c>
      <c r="B2032" s="72">
        <v>45319</v>
      </c>
      <c r="C2032" s="3">
        <v>0</v>
      </c>
      <c r="D2032" s="3">
        <f t="shared" si="236"/>
        <v>91</v>
      </c>
      <c r="E2032" s="4" t="e">
        <f t="shared" si="240"/>
        <v>#N/A</v>
      </c>
      <c r="F2032" s="7">
        <f t="shared" si="237"/>
        <v>18.666830000000001</v>
      </c>
      <c r="G2032" s="4" t="e">
        <f t="shared" si="238"/>
        <v>#N/A</v>
      </c>
      <c r="H2032" s="2" t="e">
        <f t="shared" si="239"/>
        <v>#N/A</v>
      </c>
      <c r="J2032" s="2" t="e">
        <f t="shared" si="241"/>
        <v>#N/A</v>
      </c>
    </row>
    <row r="2033" spans="1:10" x14ac:dyDescent="0.2">
      <c r="A2033" t="s">
        <v>15</v>
      </c>
      <c r="B2033" s="72">
        <v>45318</v>
      </c>
      <c r="C2033" s="3">
        <v>0</v>
      </c>
      <c r="D2033" s="3">
        <f t="shared" si="236"/>
        <v>91</v>
      </c>
      <c r="E2033" s="4" t="e">
        <f t="shared" si="240"/>
        <v>#N/A</v>
      </c>
      <c r="F2033" s="7">
        <f t="shared" si="237"/>
        <v>18.666830000000001</v>
      </c>
      <c r="G2033" s="4" t="e">
        <f t="shared" si="238"/>
        <v>#N/A</v>
      </c>
      <c r="H2033" s="2" t="e">
        <f t="shared" si="239"/>
        <v>#N/A</v>
      </c>
      <c r="J2033" s="2" t="e">
        <f t="shared" si="241"/>
        <v>#N/A</v>
      </c>
    </row>
    <row r="2034" spans="1:10" x14ac:dyDescent="0.2">
      <c r="A2034" t="s">
        <v>14</v>
      </c>
      <c r="B2034" s="72">
        <v>45317</v>
      </c>
      <c r="C2034" s="3">
        <v>1</v>
      </c>
      <c r="D2034" s="3">
        <f t="shared" si="236"/>
        <v>92</v>
      </c>
      <c r="E2034" s="4" t="e">
        <f t="shared" si="240"/>
        <v>#N/A</v>
      </c>
      <c r="F2034" s="7">
        <f t="shared" si="237"/>
        <v>18.871960000000001</v>
      </c>
      <c r="G2034" s="4" t="e">
        <f t="shared" si="238"/>
        <v>#N/A</v>
      </c>
      <c r="H2034" s="2" t="e">
        <f t="shared" si="239"/>
        <v>#N/A</v>
      </c>
      <c r="J2034" s="2" t="e">
        <f t="shared" si="241"/>
        <v>#N/A</v>
      </c>
    </row>
    <row r="2035" spans="1:10" x14ac:dyDescent="0.2">
      <c r="A2035" t="s">
        <v>13</v>
      </c>
      <c r="B2035" s="72">
        <v>45316</v>
      </c>
      <c r="C2035" s="3">
        <v>1</v>
      </c>
      <c r="D2035" s="3">
        <f t="shared" si="236"/>
        <v>93</v>
      </c>
      <c r="E2035" s="4" t="e">
        <f t="shared" si="240"/>
        <v>#N/A</v>
      </c>
      <c r="F2035" s="7">
        <f t="shared" si="237"/>
        <v>19.077090000000002</v>
      </c>
      <c r="G2035" s="4" t="e">
        <f t="shared" si="238"/>
        <v>#N/A</v>
      </c>
      <c r="H2035" s="2" t="e">
        <f t="shared" si="239"/>
        <v>#N/A</v>
      </c>
      <c r="J2035" s="2" t="e">
        <f t="shared" si="241"/>
        <v>#N/A</v>
      </c>
    </row>
    <row r="2036" spans="1:10" x14ac:dyDescent="0.2">
      <c r="A2036" t="s">
        <v>101</v>
      </c>
      <c r="B2036" s="72">
        <v>45315</v>
      </c>
      <c r="C2036" s="3">
        <v>1</v>
      </c>
      <c r="D2036" s="3">
        <f t="shared" si="236"/>
        <v>94</v>
      </c>
      <c r="E2036" s="4" t="e">
        <f t="shared" si="240"/>
        <v>#N/A</v>
      </c>
      <c r="F2036" s="7">
        <f t="shared" si="237"/>
        <v>19.282220000000002</v>
      </c>
      <c r="G2036" s="4" t="e">
        <f t="shared" si="238"/>
        <v>#N/A</v>
      </c>
      <c r="H2036" s="2" t="e">
        <f t="shared" si="239"/>
        <v>#N/A</v>
      </c>
      <c r="J2036" s="2" t="e">
        <f t="shared" si="241"/>
        <v>#N/A</v>
      </c>
    </row>
    <row r="2037" spans="1:10" x14ac:dyDescent="0.2">
      <c r="A2037" t="s">
        <v>18</v>
      </c>
      <c r="B2037" s="72">
        <v>45314</v>
      </c>
      <c r="C2037" s="3">
        <v>1</v>
      </c>
      <c r="D2037" s="3">
        <f t="shared" si="236"/>
        <v>95</v>
      </c>
      <c r="E2037" s="4" t="e">
        <f t="shared" si="240"/>
        <v>#N/A</v>
      </c>
      <c r="F2037" s="7">
        <f t="shared" si="237"/>
        <v>19.487349999999999</v>
      </c>
      <c r="G2037" s="4" t="e">
        <f t="shared" si="238"/>
        <v>#N/A</v>
      </c>
      <c r="H2037" s="2" t="e">
        <f t="shared" si="239"/>
        <v>#N/A</v>
      </c>
      <c r="J2037" s="2" t="e">
        <f t="shared" si="241"/>
        <v>#N/A</v>
      </c>
    </row>
    <row r="2038" spans="1:10" x14ac:dyDescent="0.2">
      <c r="A2038" t="s">
        <v>17</v>
      </c>
      <c r="B2038" s="72">
        <v>45313</v>
      </c>
      <c r="C2038" s="3">
        <v>1</v>
      </c>
      <c r="D2038" s="3">
        <f t="shared" si="236"/>
        <v>96</v>
      </c>
      <c r="E2038" s="4" t="e">
        <f t="shared" si="240"/>
        <v>#N/A</v>
      </c>
      <c r="F2038" s="7">
        <f t="shared" si="237"/>
        <v>19.69248</v>
      </c>
      <c r="G2038" s="4" t="e">
        <f t="shared" si="238"/>
        <v>#N/A</v>
      </c>
      <c r="H2038" s="2" t="e">
        <f t="shared" si="239"/>
        <v>#N/A</v>
      </c>
      <c r="J2038" s="2" t="e">
        <f t="shared" si="241"/>
        <v>#N/A</v>
      </c>
    </row>
    <row r="2039" spans="1:10" x14ac:dyDescent="0.2">
      <c r="A2039" t="s">
        <v>16</v>
      </c>
      <c r="B2039" s="72">
        <v>45312</v>
      </c>
      <c r="C2039" s="3">
        <v>0</v>
      </c>
      <c r="D2039" s="3">
        <f t="shared" si="236"/>
        <v>96</v>
      </c>
      <c r="E2039" s="4" t="e">
        <f t="shared" si="240"/>
        <v>#N/A</v>
      </c>
      <c r="F2039" s="7">
        <f t="shared" si="237"/>
        <v>19.69248</v>
      </c>
      <c r="G2039" s="4" t="e">
        <f t="shared" si="238"/>
        <v>#N/A</v>
      </c>
      <c r="H2039" s="2" t="e">
        <f t="shared" si="239"/>
        <v>#N/A</v>
      </c>
      <c r="J2039" s="2" t="e">
        <f t="shared" si="241"/>
        <v>#N/A</v>
      </c>
    </row>
    <row r="2040" spans="1:10" x14ac:dyDescent="0.2">
      <c r="A2040" t="s">
        <v>15</v>
      </c>
      <c r="B2040" s="72">
        <v>45311</v>
      </c>
      <c r="C2040" s="3">
        <v>0</v>
      </c>
      <c r="D2040" s="3">
        <f t="shared" si="236"/>
        <v>96</v>
      </c>
      <c r="E2040" s="4" t="e">
        <f t="shared" si="240"/>
        <v>#N/A</v>
      </c>
      <c r="F2040" s="7">
        <f t="shared" si="237"/>
        <v>19.69248</v>
      </c>
      <c r="G2040" s="4" t="e">
        <f t="shared" si="238"/>
        <v>#N/A</v>
      </c>
      <c r="H2040" s="2" t="e">
        <f t="shared" si="239"/>
        <v>#N/A</v>
      </c>
      <c r="J2040" s="2" t="e">
        <f t="shared" si="241"/>
        <v>#N/A</v>
      </c>
    </row>
    <row r="2041" spans="1:10" x14ac:dyDescent="0.2">
      <c r="A2041" t="s">
        <v>14</v>
      </c>
      <c r="B2041" s="72">
        <v>45310</v>
      </c>
      <c r="C2041" s="3">
        <v>1</v>
      </c>
      <c r="D2041" s="3">
        <f t="shared" si="236"/>
        <v>97</v>
      </c>
      <c r="E2041" s="4" t="e">
        <f t="shared" si="240"/>
        <v>#N/A</v>
      </c>
      <c r="F2041" s="7">
        <f t="shared" si="237"/>
        <v>19.89761</v>
      </c>
      <c r="G2041" s="4" t="e">
        <f t="shared" si="238"/>
        <v>#N/A</v>
      </c>
      <c r="H2041" s="2" t="e">
        <f t="shared" si="239"/>
        <v>#N/A</v>
      </c>
      <c r="J2041" s="2" t="e">
        <f t="shared" si="241"/>
        <v>#N/A</v>
      </c>
    </row>
    <row r="2042" spans="1:10" x14ac:dyDescent="0.2">
      <c r="A2042" t="s">
        <v>13</v>
      </c>
      <c r="B2042" s="72">
        <v>45309</v>
      </c>
      <c r="C2042" s="3">
        <v>1</v>
      </c>
      <c r="D2042" s="3">
        <f t="shared" si="236"/>
        <v>98</v>
      </c>
      <c r="E2042" s="4" t="e">
        <f t="shared" si="240"/>
        <v>#N/A</v>
      </c>
      <c r="F2042" s="7">
        <f t="shared" si="237"/>
        <v>20.102740000000001</v>
      </c>
      <c r="G2042" s="4" t="e">
        <f t="shared" si="238"/>
        <v>#N/A</v>
      </c>
      <c r="H2042" s="2" t="e">
        <f t="shared" si="239"/>
        <v>#N/A</v>
      </c>
      <c r="J2042" s="2" t="e">
        <f t="shared" si="241"/>
        <v>#N/A</v>
      </c>
    </row>
    <row r="2043" spans="1:10" x14ac:dyDescent="0.2">
      <c r="A2043" t="s">
        <v>101</v>
      </c>
      <c r="B2043" s="72">
        <v>45308</v>
      </c>
      <c r="C2043" s="3">
        <v>1</v>
      </c>
      <c r="D2043" s="3">
        <f t="shared" si="236"/>
        <v>99</v>
      </c>
      <c r="E2043" s="4" t="e">
        <f t="shared" si="240"/>
        <v>#N/A</v>
      </c>
      <c r="F2043" s="7">
        <f t="shared" si="237"/>
        <v>20.307870000000001</v>
      </c>
      <c r="G2043" s="4" t="e">
        <f t="shared" si="238"/>
        <v>#N/A</v>
      </c>
      <c r="H2043" s="2" t="e">
        <f t="shared" si="239"/>
        <v>#N/A</v>
      </c>
      <c r="J2043" s="2" t="e">
        <f t="shared" si="241"/>
        <v>#N/A</v>
      </c>
    </row>
    <row r="2044" spans="1:10" x14ac:dyDescent="0.2">
      <c r="A2044" t="s">
        <v>18</v>
      </c>
      <c r="B2044" s="72">
        <v>45307</v>
      </c>
      <c r="C2044" s="3">
        <v>1</v>
      </c>
      <c r="D2044" s="3">
        <f t="shared" si="236"/>
        <v>100</v>
      </c>
      <c r="E2044" s="4" t="e">
        <f t="shared" si="240"/>
        <v>#N/A</v>
      </c>
      <c r="F2044" s="7">
        <f t="shared" si="237"/>
        <v>20.513000000000002</v>
      </c>
      <c r="G2044" s="4" t="e">
        <f t="shared" si="238"/>
        <v>#N/A</v>
      </c>
      <c r="H2044" s="2" t="e">
        <f t="shared" si="239"/>
        <v>#N/A</v>
      </c>
      <c r="J2044" s="2" t="e">
        <f t="shared" si="241"/>
        <v>#N/A</v>
      </c>
    </row>
    <row r="2045" spans="1:10" x14ac:dyDescent="0.2">
      <c r="A2045" t="s">
        <v>17</v>
      </c>
      <c r="B2045" s="72">
        <v>45306</v>
      </c>
      <c r="C2045" s="3">
        <v>1</v>
      </c>
      <c r="D2045" s="3">
        <f t="shared" si="236"/>
        <v>101</v>
      </c>
      <c r="E2045" s="4" t="e">
        <f t="shared" si="240"/>
        <v>#N/A</v>
      </c>
      <c r="F2045" s="7">
        <f t="shared" si="237"/>
        <v>20.718130000000002</v>
      </c>
      <c r="G2045" s="4" t="e">
        <f t="shared" si="238"/>
        <v>#N/A</v>
      </c>
      <c r="H2045" s="2" t="e">
        <f t="shared" si="239"/>
        <v>#N/A</v>
      </c>
      <c r="J2045" s="2" t="e">
        <f t="shared" si="241"/>
        <v>#N/A</v>
      </c>
    </row>
    <row r="2046" spans="1:10" x14ac:dyDescent="0.2">
      <c r="A2046" t="s">
        <v>16</v>
      </c>
      <c r="B2046" s="72">
        <v>45305</v>
      </c>
      <c r="C2046" s="3">
        <v>0</v>
      </c>
      <c r="D2046" s="3">
        <f t="shared" si="236"/>
        <v>101</v>
      </c>
      <c r="E2046" s="4" t="e">
        <f t="shared" si="240"/>
        <v>#N/A</v>
      </c>
      <c r="F2046" s="7">
        <f t="shared" si="237"/>
        <v>20.718130000000002</v>
      </c>
      <c r="G2046" s="4" t="e">
        <f t="shared" si="238"/>
        <v>#N/A</v>
      </c>
      <c r="H2046" s="2" t="e">
        <f t="shared" si="239"/>
        <v>#N/A</v>
      </c>
      <c r="J2046" s="2" t="e">
        <f t="shared" si="241"/>
        <v>#N/A</v>
      </c>
    </row>
    <row r="2047" spans="1:10" x14ac:dyDescent="0.2">
      <c r="A2047" t="s">
        <v>15</v>
      </c>
      <c r="B2047" s="72">
        <v>45304</v>
      </c>
      <c r="C2047" s="3">
        <v>0</v>
      </c>
      <c r="D2047" s="3">
        <f t="shared" si="236"/>
        <v>101</v>
      </c>
      <c r="E2047" s="4" t="e">
        <f t="shared" si="240"/>
        <v>#N/A</v>
      </c>
      <c r="F2047" s="7">
        <f t="shared" si="237"/>
        <v>20.718130000000002</v>
      </c>
      <c r="G2047" s="4" t="e">
        <f t="shared" si="238"/>
        <v>#N/A</v>
      </c>
      <c r="H2047" s="2" t="e">
        <f t="shared" si="239"/>
        <v>#N/A</v>
      </c>
      <c r="J2047" s="2" t="e">
        <f t="shared" si="241"/>
        <v>#N/A</v>
      </c>
    </row>
    <row r="2048" spans="1:10" x14ac:dyDescent="0.2">
      <c r="A2048" t="s">
        <v>14</v>
      </c>
      <c r="B2048" s="72">
        <v>45303</v>
      </c>
      <c r="C2048" s="3">
        <v>1</v>
      </c>
      <c r="D2048" s="3">
        <f t="shared" si="236"/>
        <v>102</v>
      </c>
      <c r="E2048" s="4" t="e">
        <f t="shared" si="240"/>
        <v>#N/A</v>
      </c>
      <c r="F2048" s="7">
        <f t="shared" si="237"/>
        <v>20.923259999999999</v>
      </c>
      <c r="G2048" s="4" t="e">
        <f t="shared" si="238"/>
        <v>#N/A</v>
      </c>
      <c r="H2048" s="2" t="e">
        <f t="shared" si="239"/>
        <v>#N/A</v>
      </c>
      <c r="J2048" s="2" t="e">
        <f t="shared" si="241"/>
        <v>#N/A</v>
      </c>
    </row>
    <row r="2049" spans="1:10" x14ac:dyDescent="0.2">
      <c r="A2049" t="s">
        <v>13</v>
      </c>
      <c r="B2049" s="72">
        <v>45302</v>
      </c>
      <c r="C2049" s="3">
        <v>1</v>
      </c>
      <c r="D2049" s="3">
        <f t="shared" si="236"/>
        <v>103</v>
      </c>
      <c r="E2049" s="4" t="e">
        <f t="shared" si="240"/>
        <v>#N/A</v>
      </c>
      <c r="F2049" s="7">
        <f t="shared" si="237"/>
        <v>21.12839</v>
      </c>
      <c r="G2049" s="4" t="e">
        <f t="shared" si="238"/>
        <v>#N/A</v>
      </c>
      <c r="H2049" s="2" t="e">
        <f t="shared" si="239"/>
        <v>#N/A</v>
      </c>
      <c r="J2049" s="2" t="e">
        <f t="shared" si="241"/>
        <v>#N/A</v>
      </c>
    </row>
    <row r="2050" spans="1:10" x14ac:dyDescent="0.2">
      <c r="A2050" t="s">
        <v>101</v>
      </c>
      <c r="B2050" s="72">
        <v>45301</v>
      </c>
      <c r="C2050" s="3">
        <v>1</v>
      </c>
      <c r="D2050" s="3">
        <f t="shared" si="236"/>
        <v>104</v>
      </c>
      <c r="E2050" s="4" t="e">
        <f t="shared" si="240"/>
        <v>#N/A</v>
      </c>
      <c r="F2050" s="7">
        <f t="shared" si="237"/>
        <v>21.33352</v>
      </c>
      <c r="G2050" s="4" t="e">
        <f t="shared" si="238"/>
        <v>#N/A</v>
      </c>
      <c r="H2050" s="2" t="e">
        <f t="shared" si="239"/>
        <v>#N/A</v>
      </c>
      <c r="J2050" s="2" t="e">
        <f t="shared" si="241"/>
        <v>#N/A</v>
      </c>
    </row>
    <row r="2051" spans="1:10" x14ac:dyDescent="0.2">
      <c r="A2051" t="s">
        <v>18</v>
      </c>
      <c r="B2051" s="72">
        <v>45300</v>
      </c>
      <c r="C2051" s="3">
        <v>1</v>
      </c>
      <c r="D2051" s="3">
        <f t="shared" si="236"/>
        <v>105</v>
      </c>
      <c r="E2051" s="4" t="e">
        <f t="shared" si="240"/>
        <v>#N/A</v>
      </c>
      <c r="F2051" s="7">
        <f t="shared" si="237"/>
        <v>21.538650000000001</v>
      </c>
      <c r="G2051" s="4" t="e">
        <f t="shared" si="238"/>
        <v>#N/A</v>
      </c>
      <c r="H2051" s="2" t="e">
        <f t="shared" si="239"/>
        <v>#N/A</v>
      </c>
      <c r="J2051" s="2" t="e">
        <f t="shared" si="241"/>
        <v>#N/A</v>
      </c>
    </row>
    <row r="2052" spans="1:10" x14ac:dyDescent="0.2">
      <c r="A2052" t="s">
        <v>17</v>
      </c>
      <c r="B2052" s="72">
        <v>45299</v>
      </c>
      <c r="C2052" s="3">
        <v>1</v>
      </c>
      <c r="D2052" s="3">
        <f t="shared" si="236"/>
        <v>106</v>
      </c>
      <c r="E2052" s="4" t="e">
        <f t="shared" si="240"/>
        <v>#N/A</v>
      </c>
      <c r="F2052" s="7">
        <f t="shared" si="237"/>
        <v>21.743780000000001</v>
      </c>
      <c r="G2052" s="4" t="e">
        <f t="shared" si="238"/>
        <v>#N/A</v>
      </c>
      <c r="H2052" s="2" t="e">
        <f t="shared" si="239"/>
        <v>#N/A</v>
      </c>
      <c r="J2052" s="2" t="e">
        <f t="shared" si="241"/>
        <v>#N/A</v>
      </c>
    </row>
    <row r="2053" spans="1:10" x14ac:dyDescent="0.2">
      <c r="A2053" t="s">
        <v>16</v>
      </c>
      <c r="B2053" s="72">
        <v>45298</v>
      </c>
      <c r="C2053" s="3">
        <v>0</v>
      </c>
      <c r="D2053" s="3">
        <f t="shared" si="236"/>
        <v>106</v>
      </c>
      <c r="E2053" s="4" t="e">
        <f t="shared" si="240"/>
        <v>#N/A</v>
      </c>
      <c r="F2053" s="7">
        <f t="shared" si="237"/>
        <v>21.743780000000001</v>
      </c>
      <c r="G2053" s="4" t="e">
        <f t="shared" si="238"/>
        <v>#N/A</v>
      </c>
      <c r="H2053" s="2" t="e">
        <f t="shared" si="239"/>
        <v>#N/A</v>
      </c>
      <c r="J2053" s="2" t="e">
        <f t="shared" si="241"/>
        <v>#N/A</v>
      </c>
    </row>
    <row r="2054" spans="1:10" x14ac:dyDescent="0.2">
      <c r="A2054" t="s">
        <v>15</v>
      </c>
      <c r="B2054" s="72">
        <v>45297</v>
      </c>
      <c r="C2054" s="3">
        <v>0</v>
      </c>
      <c r="D2054" s="3">
        <f t="shared" si="236"/>
        <v>106</v>
      </c>
      <c r="E2054" s="4" t="e">
        <f t="shared" si="240"/>
        <v>#N/A</v>
      </c>
      <c r="F2054" s="7">
        <f t="shared" si="237"/>
        <v>21.743780000000001</v>
      </c>
      <c r="G2054" s="4" t="e">
        <f t="shared" si="238"/>
        <v>#N/A</v>
      </c>
      <c r="H2054" s="2" t="e">
        <f t="shared" si="239"/>
        <v>#N/A</v>
      </c>
      <c r="J2054" s="2" t="e">
        <f t="shared" si="241"/>
        <v>#N/A</v>
      </c>
    </row>
    <row r="2055" spans="1:10" x14ac:dyDescent="0.2">
      <c r="A2055" s="73" t="s">
        <v>14</v>
      </c>
      <c r="B2055" s="74">
        <v>45296</v>
      </c>
      <c r="C2055" s="3">
        <v>0</v>
      </c>
      <c r="D2055" s="3">
        <f t="shared" si="236"/>
        <v>106</v>
      </c>
      <c r="E2055" s="4" t="e">
        <f t="shared" si="240"/>
        <v>#N/A</v>
      </c>
      <c r="F2055" s="7">
        <f t="shared" si="237"/>
        <v>21.743780000000001</v>
      </c>
      <c r="G2055" s="4" t="e">
        <f t="shared" si="238"/>
        <v>#N/A</v>
      </c>
      <c r="H2055" s="2" t="e">
        <f t="shared" si="239"/>
        <v>#N/A</v>
      </c>
      <c r="J2055" s="2" t="e">
        <f t="shared" si="241"/>
        <v>#N/A</v>
      </c>
    </row>
    <row r="2056" spans="1:10" x14ac:dyDescent="0.2">
      <c r="A2056" s="73" t="s">
        <v>13</v>
      </c>
      <c r="B2056" s="74">
        <v>45295</v>
      </c>
      <c r="C2056" s="3">
        <v>0</v>
      </c>
      <c r="D2056" s="3">
        <f t="shared" si="236"/>
        <v>106</v>
      </c>
      <c r="E2056" s="4" t="e">
        <f t="shared" si="240"/>
        <v>#N/A</v>
      </c>
      <c r="F2056" s="7">
        <f t="shared" si="237"/>
        <v>21.743780000000001</v>
      </c>
      <c r="G2056" s="4" t="e">
        <f t="shared" si="238"/>
        <v>#N/A</v>
      </c>
      <c r="H2056" s="2" t="e">
        <f t="shared" si="239"/>
        <v>#N/A</v>
      </c>
      <c r="J2056" s="2" t="e">
        <f t="shared" si="241"/>
        <v>#N/A</v>
      </c>
    </row>
    <row r="2057" spans="1:10" x14ac:dyDescent="0.2">
      <c r="A2057" s="73" t="s">
        <v>101</v>
      </c>
      <c r="B2057" s="74">
        <v>45294</v>
      </c>
      <c r="C2057" s="3">
        <v>0</v>
      </c>
      <c r="D2057" s="3">
        <f t="shared" si="236"/>
        <v>106</v>
      </c>
      <c r="E2057" s="4" t="e">
        <f t="shared" si="240"/>
        <v>#N/A</v>
      </c>
      <c r="F2057" s="7">
        <f t="shared" si="237"/>
        <v>21.743780000000001</v>
      </c>
      <c r="G2057" s="4" t="e">
        <f t="shared" si="238"/>
        <v>#N/A</v>
      </c>
      <c r="H2057" s="2" t="e">
        <f t="shared" si="239"/>
        <v>#N/A</v>
      </c>
      <c r="J2057" s="2" t="e">
        <f t="shared" si="241"/>
        <v>#N/A</v>
      </c>
    </row>
    <row r="2058" spans="1:10" x14ac:dyDescent="0.2">
      <c r="A2058" s="73" t="s">
        <v>18</v>
      </c>
      <c r="B2058" s="74">
        <v>45293</v>
      </c>
      <c r="C2058" s="3">
        <v>0</v>
      </c>
      <c r="D2058" s="3">
        <f t="shared" si="236"/>
        <v>106</v>
      </c>
      <c r="E2058" s="4" t="e">
        <f t="shared" si="240"/>
        <v>#N/A</v>
      </c>
      <c r="F2058" s="7">
        <f t="shared" si="237"/>
        <v>21.743780000000001</v>
      </c>
      <c r="G2058" s="4" t="e">
        <f t="shared" si="238"/>
        <v>#N/A</v>
      </c>
      <c r="H2058" s="2" t="e">
        <f t="shared" si="239"/>
        <v>#N/A</v>
      </c>
      <c r="J2058" s="2" t="e">
        <f t="shared" si="241"/>
        <v>#N/A</v>
      </c>
    </row>
    <row r="2059" spans="1:10" x14ac:dyDescent="0.2">
      <c r="A2059" s="73" t="s">
        <v>17</v>
      </c>
      <c r="B2059" s="74">
        <v>45292</v>
      </c>
      <c r="C2059" s="3">
        <v>0</v>
      </c>
      <c r="D2059" s="3">
        <f t="shared" si="236"/>
        <v>106</v>
      </c>
      <c r="E2059" s="4" t="e">
        <f t="shared" si="240"/>
        <v>#N/A</v>
      </c>
      <c r="F2059" s="7">
        <f t="shared" si="237"/>
        <v>21.743780000000001</v>
      </c>
      <c r="G2059" s="4" t="e">
        <f t="shared" si="238"/>
        <v>#N/A</v>
      </c>
      <c r="H2059" s="2" t="e">
        <f t="shared" si="239"/>
        <v>#N/A</v>
      </c>
      <c r="J2059" s="2" t="e">
        <f t="shared" si="241"/>
        <v>#N/A</v>
      </c>
    </row>
    <row r="2060" spans="1:10" x14ac:dyDescent="0.2">
      <c r="A2060" t="s">
        <v>16</v>
      </c>
      <c r="B2060" s="72">
        <v>45291</v>
      </c>
      <c r="C2060" s="3">
        <v>0</v>
      </c>
      <c r="D2060" s="3">
        <f t="shared" si="236"/>
        <v>106</v>
      </c>
      <c r="E2060" s="4" t="e">
        <f t="shared" si="240"/>
        <v>#N/A</v>
      </c>
      <c r="F2060" s="7">
        <f t="shared" si="237"/>
        <v>21.743780000000001</v>
      </c>
      <c r="G2060" s="4" t="e">
        <f t="shared" si="238"/>
        <v>#N/A</v>
      </c>
      <c r="H2060" s="2" t="e">
        <f t="shared" si="239"/>
        <v>#N/A</v>
      </c>
      <c r="I2060" s="2" t="e">
        <f>$C$1/12*7.5</f>
        <v>#N/A</v>
      </c>
      <c r="J2060" s="2" t="e">
        <f>H2060-$I$2060</f>
        <v>#N/A</v>
      </c>
    </row>
    <row r="2061" spans="1:10" x14ac:dyDescent="0.2">
      <c r="A2061" t="s">
        <v>15</v>
      </c>
      <c r="B2061" s="72">
        <v>45290</v>
      </c>
      <c r="C2061" s="3">
        <v>0</v>
      </c>
      <c r="D2061" s="3">
        <f t="shared" si="236"/>
        <v>106</v>
      </c>
      <c r="E2061" s="4" t="e">
        <f t="shared" si="240"/>
        <v>#N/A</v>
      </c>
      <c r="F2061" s="7">
        <f t="shared" si="237"/>
        <v>21.743780000000001</v>
      </c>
      <c r="G2061" s="4" t="e">
        <f t="shared" si="238"/>
        <v>#N/A</v>
      </c>
      <c r="H2061" s="2" t="e">
        <f t="shared" si="239"/>
        <v>#N/A</v>
      </c>
      <c r="J2061" s="2" t="e">
        <f t="shared" ref="J2061:J2090" si="242">H2061-$I$2060</f>
        <v>#N/A</v>
      </c>
    </row>
    <row r="2062" spans="1:10" x14ac:dyDescent="0.2">
      <c r="A2062" s="73" t="s">
        <v>14</v>
      </c>
      <c r="B2062" s="74">
        <v>45289</v>
      </c>
      <c r="C2062" s="3">
        <v>0</v>
      </c>
      <c r="D2062" s="3">
        <f t="shared" si="236"/>
        <v>106</v>
      </c>
      <c r="E2062" s="4" t="e">
        <f t="shared" si="240"/>
        <v>#N/A</v>
      </c>
      <c r="F2062" s="7">
        <f t="shared" si="237"/>
        <v>21.743780000000001</v>
      </c>
      <c r="G2062" s="4" t="e">
        <f t="shared" si="238"/>
        <v>#N/A</v>
      </c>
      <c r="H2062" s="2" t="e">
        <f t="shared" si="239"/>
        <v>#N/A</v>
      </c>
      <c r="J2062" s="2" t="e">
        <f t="shared" si="242"/>
        <v>#N/A</v>
      </c>
    </row>
    <row r="2063" spans="1:10" x14ac:dyDescent="0.2">
      <c r="A2063" s="73" t="s">
        <v>13</v>
      </c>
      <c r="B2063" s="74">
        <v>45288</v>
      </c>
      <c r="C2063" s="3">
        <v>0</v>
      </c>
      <c r="D2063" s="3">
        <f t="shared" si="236"/>
        <v>106</v>
      </c>
      <c r="E2063" s="4" t="e">
        <f t="shared" si="240"/>
        <v>#N/A</v>
      </c>
      <c r="F2063" s="7">
        <f t="shared" si="237"/>
        <v>21.743780000000001</v>
      </c>
      <c r="G2063" s="4" t="e">
        <f t="shared" si="238"/>
        <v>#N/A</v>
      </c>
      <c r="H2063" s="2" t="e">
        <f t="shared" si="239"/>
        <v>#N/A</v>
      </c>
      <c r="J2063" s="2" t="e">
        <f t="shared" si="242"/>
        <v>#N/A</v>
      </c>
    </row>
    <row r="2064" spans="1:10" x14ac:dyDescent="0.2">
      <c r="A2064" s="73" t="s">
        <v>101</v>
      </c>
      <c r="B2064" s="74">
        <v>45287</v>
      </c>
      <c r="C2064" s="3">
        <v>0</v>
      </c>
      <c r="D2064" s="3">
        <f t="shared" si="236"/>
        <v>106</v>
      </c>
      <c r="E2064" s="4" t="e">
        <f t="shared" si="240"/>
        <v>#N/A</v>
      </c>
      <c r="F2064" s="7">
        <f t="shared" si="237"/>
        <v>21.743780000000001</v>
      </c>
      <c r="G2064" s="4" t="e">
        <f t="shared" si="238"/>
        <v>#N/A</v>
      </c>
      <c r="H2064" s="2" t="e">
        <f t="shared" si="239"/>
        <v>#N/A</v>
      </c>
      <c r="J2064" s="2" t="e">
        <f t="shared" si="242"/>
        <v>#N/A</v>
      </c>
    </row>
    <row r="2065" spans="1:10" x14ac:dyDescent="0.2">
      <c r="A2065" s="73" t="s">
        <v>18</v>
      </c>
      <c r="B2065" s="74">
        <v>45286</v>
      </c>
      <c r="C2065" s="3">
        <v>0</v>
      </c>
      <c r="D2065" s="3">
        <f t="shared" si="236"/>
        <v>106</v>
      </c>
      <c r="E2065" s="4" t="e">
        <f t="shared" si="240"/>
        <v>#N/A</v>
      </c>
      <c r="F2065" s="7">
        <f t="shared" si="237"/>
        <v>21.743780000000001</v>
      </c>
      <c r="G2065" s="4" t="e">
        <f t="shared" si="238"/>
        <v>#N/A</v>
      </c>
      <c r="H2065" s="2" t="e">
        <f t="shared" si="239"/>
        <v>#N/A</v>
      </c>
      <c r="J2065" s="2" t="e">
        <f t="shared" si="242"/>
        <v>#N/A</v>
      </c>
    </row>
    <row r="2066" spans="1:10" x14ac:dyDescent="0.2">
      <c r="A2066" s="73" t="s">
        <v>17</v>
      </c>
      <c r="B2066" s="74">
        <v>45285</v>
      </c>
      <c r="C2066" s="3">
        <v>0</v>
      </c>
      <c r="D2066" s="3">
        <f t="shared" si="236"/>
        <v>106</v>
      </c>
      <c r="E2066" s="4" t="e">
        <f t="shared" si="240"/>
        <v>#N/A</v>
      </c>
      <c r="F2066" s="7">
        <f t="shared" si="237"/>
        <v>21.743780000000001</v>
      </c>
      <c r="G2066" s="4" t="e">
        <f t="shared" si="238"/>
        <v>#N/A</v>
      </c>
      <c r="H2066" s="2" t="e">
        <f t="shared" si="239"/>
        <v>#N/A</v>
      </c>
      <c r="J2066" s="2" t="e">
        <f t="shared" si="242"/>
        <v>#N/A</v>
      </c>
    </row>
    <row r="2067" spans="1:10" x14ac:dyDescent="0.2">
      <c r="A2067" t="s">
        <v>16</v>
      </c>
      <c r="B2067" s="72">
        <v>45284</v>
      </c>
      <c r="C2067" s="3">
        <v>0</v>
      </c>
      <c r="D2067" s="3">
        <f t="shared" si="236"/>
        <v>106</v>
      </c>
      <c r="E2067" s="4" t="e">
        <f t="shared" si="240"/>
        <v>#N/A</v>
      </c>
      <c r="F2067" s="7">
        <f t="shared" si="237"/>
        <v>21.743780000000001</v>
      </c>
      <c r="G2067" s="4" t="e">
        <f t="shared" si="238"/>
        <v>#N/A</v>
      </c>
      <c r="H2067" s="2" t="e">
        <f t="shared" si="239"/>
        <v>#N/A</v>
      </c>
      <c r="J2067" s="2" t="e">
        <f t="shared" si="242"/>
        <v>#N/A</v>
      </c>
    </row>
    <row r="2068" spans="1:10" x14ac:dyDescent="0.2">
      <c r="A2068" t="s">
        <v>15</v>
      </c>
      <c r="B2068" s="72">
        <v>45283</v>
      </c>
      <c r="C2068" s="3">
        <v>0</v>
      </c>
      <c r="D2068" s="3">
        <f t="shared" si="236"/>
        <v>106</v>
      </c>
      <c r="E2068" s="4" t="e">
        <f t="shared" si="240"/>
        <v>#N/A</v>
      </c>
      <c r="F2068" s="7">
        <f t="shared" si="237"/>
        <v>21.743780000000001</v>
      </c>
      <c r="G2068" s="4" t="e">
        <f t="shared" si="238"/>
        <v>#N/A</v>
      </c>
      <c r="H2068" s="2" t="e">
        <f t="shared" si="239"/>
        <v>#N/A</v>
      </c>
      <c r="J2068" s="2" t="e">
        <f t="shared" si="242"/>
        <v>#N/A</v>
      </c>
    </row>
    <row r="2069" spans="1:10" x14ac:dyDescent="0.2">
      <c r="A2069" t="s">
        <v>14</v>
      </c>
      <c r="B2069" s="72">
        <v>45282</v>
      </c>
      <c r="C2069" s="3">
        <v>1</v>
      </c>
      <c r="D2069" s="3">
        <f t="shared" si="236"/>
        <v>107</v>
      </c>
      <c r="E2069" s="4" t="e">
        <f t="shared" si="240"/>
        <v>#N/A</v>
      </c>
      <c r="F2069" s="7">
        <f t="shared" si="237"/>
        <v>21.948910000000001</v>
      </c>
      <c r="G2069" s="4" t="e">
        <f t="shared" si="238"/>
        <v>#N/A</v>
      </c>
      <c r="H2069" s="2" t="e">
        <f t="shared" si="239"/>
        <v>#N/A</v>
      </c>
      <c r="J2069" s="2" t="e">
        <f t="shared" si="242"/>
        <v>#N/A</v>
      </c>
    </row>
    <row r="2070" spans="1:10" x14ac:dyDescent="0.2">
      <c r="A2070" t="s">
        <v>13</v>
      </c>
      <c r="B2070" s="72">
        <v>45281</v>
      </c>
      <c r="C2070" s="3">
        <v>1</v>
      </c>
      <c r="D2070" s="3">
        <f t="shared" si="236"/>
        <v>108</v>
      </c>
      <c r="E2070" s="4" t="e">
        <f t="shared" si="240"/>
        <v>#N/A</v>
      </c>
      <c r="F2070" s="7">
        <f t="shared" si="237"/>
        <v>22.154040000000002</v>
      </c>
      <c r="G2070" s="4" t="e">
        <f t="shared" si="238"/>
        <v>#N/A</v>
      </c>
      <c r="H2070" s="2" t="e">
        <f t="shared" si="239"/>
        <v>#N/A</v>
      </c>
      <c r="J2070" s="2" t="e">
        <f t="shared" si="242"/>
        <v>#N/A</v>
      </c>
    </row>
    <row r="2071" spans="1:10" x14ac:dyDescent="0.2">
      <c r="A2071" t="s">
        <v>101</v>
      </c>
      <c r="B2071" s="72">
        <v>45280</v>
      </c>
      <c r="C2071" s="3">
        <v>1</v>
      </c>
      <c r="D2071" s="3">
        <f t="shared" si="236"/>
        <v>109</v>
      </c>
      <c r="E2071" s="4" t="e">
        <f t="shared" si="240"/>
        <v>#N/A</v>
      </c>
      <c r="F2071" s="7">
        <f t="shared" si="237"/>
        <v>22.359170000000002</v>
      </c>
      <c r="G2071" s="4" t="e">
        <f t="shared" si="238"/>
        <v>#N/A</v>
      </c>
      <c r="H2071" s="2" t="e">
        <f t="shared" si="239"/>
        <v>#N/A</v>
      </c>
      <c r="J2071" s="2" t="e">
        <f t="shared" si="242"/>
        <v>#N/A</v>
      </c>
    </row>
    <row r="2072" spans="1:10" x14ac:dyDescent="0.2">
      <c r="A2072" t="s">
        <v>18</v>
      </c>
      <c r="B2072" s="72">
        <v>45279</v>
      </c>
      <c r="C2072" s="3">
        <v>1</v>
      </c>
      <c r="D2072" s="3">
        <f t="shared" si="236"/>
        <v>110</v>
      </c>
      <c r="E2072" s="4" t="e">
        <f t="shared" si="240"/>
        <v>#N/A</v>
      </c>
      <c r="F2072" s="7">
        <f t="shared" si="237"/>
        <v>22.564299999999999</v>
      </c>
      <c r="G2072" s="4" t="e">
        <f t="shared" si="238"/>
        <v>#N/A</v>
      </c>
      <c r="H2072" s="2" t="e">
        <f t="shared" si="239"/>
        <v>#N/A</v>
      </c>
      <c r="J2072" s="2" t="e">
        <f t="shared" si="242"/>
        <v>#N/A</v>
      </c>
    </row>
    <row r="2073" spans="1:10" x14ac:dyDescent="0.2">
      <c r="A2073" t="s">
        <v>17</v>
      </c>
      <c r="B2073" s="72">
        <v>45278</v>
      </c>
      <c r="C2073" s="3">
        <v>1</v>
      </c>
      <c r="D2073" s="3">
        <f t="shared" si="236"/>
        <v>111</v>
      </c>
      <c r="E2073" s="4" t="e">
        <f t="shared" si="240"/>
        <v>#N/A</v>
      </c>
      <c r="F2073" s="7">
        <f t="shared" si="237"/>
        <v>22.76943</v>
      </c>
      <c r="G2073" s="4" t="e">
        <f t="shared" si="238"/>
        <v>#N/A</v>
      </c>
      <c r="H2073" s="2" t="e">
        <f t="shared" si="239"/>
        <v>#N/A</v>
      </c>
      <c r="J2073" s="2" t="e">
        <f t="shared" si="242"/>
        <v>#N/A</v>
      </c>
    </row>
    <row r="2074" spans="1:10" x14ac:dyDescent="0.2">
      <c r="A2074" t="s">
        <v>16</v>
      </c>
      <c r="B2074" s="72">
        <v>45277</v>
      </c>
      <c r="C2074" s="3">
        <v>0</v>
      </c>
      <c r="D2074" s="3">
        <f t="shared" si="236"/>
        <v>111</v>
      </c>
      <c r="E2074" s="4" t="e">
        <f t="shared" si="240"/>
        <v>#N/A</v>
      </c>
      <c r="F2074" s="7">
        <f t="shared" si="237"/>
        <v>22.76943</v>
      </c>
      <c r="G2074" s="4" t="e">
        <f t="shared" si="238"/>
        <v>#N/A</v>
      </c>
      <c r="H2074" s="2" t="e">
        <f t="shared" si="239"/>
        <v>#N/A</v>
      </c>
      <c r="J2074" s="2" t="e">
        <f t="shared" si="242"/>
        <v>#N/A</v>
      </c>
    </row>
    <row r="2075" spans="1:10" x14ac:dyDescent="0.2">
      <c r="A2075" t="s">
        <v>15</v>
      </c>
      <c r="B2075" s="72">
        <v>45276</v>
      </c>
      <c r="C2075" s="3">
        <v>0</v>
      </c>
      <c r="D2075" s="3">
        <f t="shared" si="236"/>
        <v>111</v>
      </c>
      <c r="E2075" s="4" t="e">
        <f t="shared" si="240"/>
        <v>#N/A</v>
      </c>
      <c r="F2075" s="7">
        <f t="shared" si="237"/>
        <v>22.76943</v>
      </c>
      <c r="G2075" s="4" t="e">
        <f t="shared" si="238"/>
        <v>#N/A</v>
      </c>
      <c r="H2075" s="2" t="e">
        <f t="shared" si="239"/>
        <v>#N/A</v>
      </c>
      <c r="J2075" s="2" t="e">
        <f t="shared" si="242"/>
        <v>#N/A</v>
      </c>
    </row>
    <row r="2076" spans="1:10" x14ac:dyDescent="0.2">
      <c r="A2076" t="s">
        <v>14</v>
      </c>
      <c r="B2076" s="72">
        <v>45275</v>
      </c>
      <c r="C2076" s="3">
        <v>1</v>
      </c>
      <c r="D2076" s="3">
        <f t="shared" si="236"/>
        <v>112</v>
      </c>
      <c r="E2076" s="4" t="e">
        <f t="shared" si="240"/>
        <v>#N/A</v>
      </c>
      <c r="F2076" s="7">
        <f t="shared" si="237"/>
        <v>22.97456</v>
      </c>
      <c r="G2076" s="4" t="e">
        <f t="shared" si="238"/>
        <v>#N/A</v>
      </c>
      <c r="H2076" s="2" t="e">
        <f t="shared" si="239"/>
        <v>#N/A</v>
      </c>
      <c r="J2076" s="2" t="e">
        <f t="shared" si="242"/>
        <v>#N/A</v>
      </c>
    </row>
    <row r="2077" spans="1:10" x14ac:dyDescent="0.2">
      <c r="A2077" t="s">
        <v>13</v>
      </c>
      <c r="B2077" s="72">
        <v>45274</v>
      </c>
      <c r="C2077" s="3">
        <v>1</v>
      </c>
      <c r="D2077" s="3">
        <f t="shared" si="236"/>
        <v>113</v>
      </c>
      <c r="E2077" s="4" t="e">
        <f t="shared" si="240"/>
        <v>#N/A</v>
      </c>
      <c r="F2077" s="7">
        <f t="shared" si="237"/>
        <v>23.179690000000001</v>
      </c>
      <c r="G2077" s="4" t="e">
        <f t="shared" si="238"/>
        <v>#N/A</v>
      </c>
      <c r="H2077" s="2" t="e">
        <f t="shared" si="239"/>
        <v>#N/A</v>
      </c>
      <c r="J2077" s="2" t="e">
        <f t="shared" si="242"/>
        <v>#N/A</v>
      </c>
    </row>
    <row r="2078" spans="1:10" x14ac:dyDescent="0.2">
      <c r="A2078" t="s">
        <v>101</v>
      </c>
      <c r="B2078" s="72">
        <v>45273</v>
      </c>
      <c r="C2078" s="3">
        <v>1</v>
      </c>
      <c r="D2078" s="3">
        <f t="shared" si="236"/>
        <v>114</v>
      </c>
      <c r="E2078" s="4" t="e">
        <f t="shared" si="240"/>
        <v>#N/A</v>
      </c>
      <c r="F2078" s="7">
        <f t="shared" si="237"/>
        <v>23.384820000000001</v>
      </c>
      <c r="G2078" s="4" t="e">
        <f t="shared" si="238"/>
        <v>#N/A</v>
      </c>
      <c r="H2078" s="2" t="e">
        <f t="shared" si="239"/>
        <v>#N/A</v>
      </c>
      <c r="J2078" s="2" t="e">
        <f t="shared" si="242"/>
        <v>#N/A</v>
      </c>
    </row>
    <row r="2079" spans="1:10" x14ac:dyDescent="0.2">
      <c r="A2079" t="s">
        <v>18</v>
      </c>
      <c r="B2079" s="72">
        <v>45272</v>
      </c>
      <c r="C2079" s="3">
        <v>1</v>
      </c>
      <c r="D2079" s="3">
        <f t="shared" si="236"/>
        <v>115</v>
      </c>
      <c r="E2079" s="4" t="e">
        <f t="shared" si="240"/>
        <v>#N/A</v>
      </c>
      <c r="F2079" s="7">
        <f t="shared" si="237"/>
        <v>23.589950000000002</v>
      </c>
      <c r="G2079" s="4" t="e">
        <f t="shared" si="238"/>
        <v>#N/A</v>
      </c>
      <c r="H2079" s="2" t="e">
        <f t="shared" si="239"/>
        <v>#N/A</v>
      </c>
      <c r="J2079" s="2" t="e">
        <f t="shared" si="242"/>
        <v>#N/A</v>
      </c>
    </row>
    <row r="2080" spans="1:10" x14ac:dyDescent="0.2">
      <c r="A2080" t="s">
        <v>17</v>
      </c>
      <c r="B2080" s="72">
        <v>45271</v>
      </c>
      <c r="C2080" s="3">
        <v>1</v>
      </c>
      <c r="D2080" s="3">
        <f t="shared" si="236"/>
        <v>116</v>
      </c>
      <c r="E2080" s="4" t="e">
        <f t="shared" si="240"/>
        <v>#N/A</v>
      </c>
      <c r="F2080" s="7">
        <f t="shared" si="237"/>
        <v>23.795080000000002</v>
      </c>
      <c r="G2080" s="4" t="e">
        <f t="shared" si="238"/>
        <v>#N/A</v>
      </c>
      <c r="H2080" s="2" t="e">
        <f t="shared" si="239"/>
        <v>#N/A</v>
      </c>
      <c r="J2080" s="2" t="e">
        <f t="shared" si="242"/>
        <v>#N/A</v>
      </c>
    </row>
    <row r="2081" spans="1:10" x14ac:dyDescent="0.2">
      <c r="A2081" t="s">
        <v>16</v>
      </c>
      <c r="B2081" s="72">
        <v>45270</v>
      </c>
      <c r="C2081" s="3">
        <v>0</v>
      </c>
      <c r="D2081" s="3">
        <f t="shared" si="236"/>
        <v>116</v>
      </c>
      <c r="E2081" s="4" t="e">
        <f t="shared" si="240"/>
        <v>#N/A</v>
      </c>
      <c r="F2081" s="7">
        <f t="shared" si="237"/>
        <v>23.795080000000002</v>
      </c>
      <c r="G2081" s="4" t="e">
        <f t="shared" si="238"/>
        <v>#N/A</v>
      </c>
      <c r="H2081" s="2" t="e">
        <f t="shared" si="239"/>
        <v>#N/A</v>
      </c>
      <c r="J2081" s="2" t="e">
        <f t="shared" si="242"/>
        <v>#N/A</v>
      </c>
    </row>
    <row r="2082" spans="1:10" x14ac:dyDescent="0.2">
      <c r="A2082" t="s">
        <v>15</v>
      </c>
      <c r="B2082" s="72">
        <v>45269</v>
      </c>
      <c r="C2082" s="3">
        <v>0</v>
      </c>
      <c r="D2082" s="3">
        <f t="shared" si="236"/>
        <v>116</v>
      </c>
      <c r="E2082" s="4" t="e">
        <f t="shared" si="240"/>
        <v>#N/A</v>
      </c>
      <c r="F2082" s="7">
        <f t="shared" si="237"/>
        <v>23.795080000000002</v>
      </c>
      <c r="G2082" s="4" t="e">
        <f t="shared" si="238"/>
        <v>#N/A</v>
      </c>
      <c r="H2082" s="2" t="e">
        <f t="shared" si="239"/>
        <v>#N/A</v>
      </c>
      <c r="J2082" s="2" t="e">
        <f t="shared" si="242"/>
        <v>#N/A</v>
      </c>
    </row>
    <row r="2083" spans="1:10" x14ac:dyDescent="0.2">
      <c r="A2083" t="s">
        <v>14</v>
      </c>
      <c r="B2083" s="72">
        <v>45268</v>
      </c>
      <c r="C2083" s="3">
        <v>1</v>
      </c>
      <c r="D2083" s="3">
        <f t="shared" si="236"/>
        <v>117</v>
      </c>
      <c r="E2083" s="4" t="e">
        <f t="shared" si="240"/>
        <v>#N/A</v>
      </c>
      <c r="F2083" s="7">
        <f t="shared" si="237"/>
        <v>24.000209999999999</v>
      </c>
      <c r="G2083" s="4" t="e">
        <f t="shared" si="238"/>
        <v>#N/A</v>
      </c>
      <c r="H2083" s="2" t="e">
        <f t="shared" si="239"/>
        <v>#N/A</v>
      </c>
      <c r="J2083" s="2" t="e">
        <f t="shared" si="242"/>
        <v>#N/A</v>
      </c>
    </row>
    <row r="2084" spans="1:10" x14ac:dyDescent="0.2">
      <c r="A2084" t="s">
        <v>13</v>
      </c>
      <c r="B2084" s="72">
        <v>45267</v>
      </c>
      <c r="C2084" s="3">
        <v>1</v>
      </c>
      <c r="D2084" s="3">
        <f t="shared" si="236"/>
        <v>118</v>
      </c>
      <c r="E2084" s="4" t="e">
        <f t="shared" si="240"/>
        <v>#N/A</v>
      </c>
      <c r="F2084" s="7">
        <f t="shared" si="237"/>
        <v>24.20534</v>
      </c>
      <c r="G2084" s="4" t="e">
        <f t="shared" si="238"/>
        <v>#N/A</v>
      </c>
      <c r="H2084" s="2" t="e">
        <f t="shared" si="239"/>
        <v>#N/A</v>
      </c>
      <c r="J2084" s="2" t="e">
        <f t="shared" si="242"/>
        <v>#N/A</v>
      </c>
    </row>
    <row r="2085" spans="1:10" x14ac:dyDescent="0.2">
      <c r="A2085" t="s">
        <v>101</v>
      </c>
      <c r="B2085" s="72">
        <v>45266</v>
      </c>
      <c r="C2085" s="3">
        <v>1</v>
      </c>
      <c r="D2085" s="3">
        <f t="shared" si="236"/>
        <v>119</v>
      </c>
      <c r="E2085" s="4" t="e">
        <f t="shared" si="240"/>
        <v>#N/A</v>
      </c>
      <c r="F2085" s="7">
        <f t="shared" si="237"/>
        <v>24.41047</v>
      </c>
      <c r="G2085" s="4" t="e">
        <f t="shared" si="238"/>
        <v>#N/A</v>
      </c>
      <c r="H2085" s="2" t="e">
        <f t="shared" si="239"/>
        <v>#N/A</v>
      </c>
      <c r="J2085" s="2" t="e">
        <f t="shared" si="242"/>
        <v>#N/A</v>
      </c>
    </row>
    <row r="2086" spans="1:10" x14ac:dyDescent="0.2">
      <c r="A2086" t="s">
        <v>18</v>
      </c>
      <c r="B2086" s="72">
        <v>45265</v>
      </c>
      <c r="C2086" s="3">
        <v>1</v>
      </c>
      <c r="D2086" s="3">
        <f t="shared" si="236"/>
        <v>120</v>
      </c>
      <c r="E2086" s="4" t="e">
        <f t="shared" si="240"/>
        <v>#N/A</v>
      </c>
      <c r="F2086" s="7">
        <f t="shared" si="237"/>
        <v>24.615600000000001</v>
      </c>
      <c r="G2086" s="4" t="e">
        <f t="shared" si="238"/>
        <v>#N/A</v>
      </c>
      <c r="H2086" s="2" t="e">
        <f t="shared" si="239"/>
        <v>#N/A</v>
      </c>
      <c r="J2086" s="2" t="e">
        <f t="shared" si="242"/>
        <v>#N/A</v>
      </c>
    </row>
    <row r="2087" spans="1:10" x14ac:dyDescent="0.2">
      <c r="A2087" t="s">
        <v>17</v>
      </c>
      <c r="B2087" s="72">
        <v>45264</v>
      </c>
      <c r="C2087" s="3">
        <v>1</v>
      </c>
      <c r="D2087" s="3">
        <f t="shared" si="236"/>
        <v>121</v>
      </c>
      <c r="E2087" s="4" t="e">
        <f t="shared" si="240"/>
        <v>#N/A</v>
      </c>
      <c r="F2087" s="7">
        <f t="shared" si="237"/>
        <v>24.820730000000001</v>
      </c>
      <c r="G2087" s="4" t="e">
        <f t="shared" si="238"/>
        <v>#N/A</v>
      </c>
      <c r="H2087" s="2" t="e">
        <f t="shared" si="239"/>
        <v>#N/A</v>
      </c>
      <c r="J2087" s="2" t="e">
        <f t="shared" si="242"/>
        <v>#N/A</v>
      </c>
    </row>
    <row r="2088" spans="1:10" x14ac:dyDescent="0.2">
      <c r="A2088" t="s">
        <v>16</v>
      </c>
      <c r="B2088" s="72">
        <v>45263</v>
      </c>
      <c r="C2088" s="3">
        <v>0</v>
      </c>
      <c r="D2088" s="3">
        <f t="shared" si="236"/>
        <v>121</v>
      </c>
      <c r="E2088" s="4" t="e">
        <f t="shared" si="240"/>
        <v>#N/A</v>
      </c>
      <c r="F2088" s="7">
        <f t="shared" si="237"/>
        <v>24.820730000000001</v>
      </c>
      <c r="G2088" s="4" t="e">
        <f t="shared" si="238"/>
        <v>#N/A</v>
      </c>
      <c r="H2088" s="2" t="e">
        <f t="shared" si="239"/>
        <v>#N/A</v>
      </c>
      <c r="J2088" s="2" t="e">
        <f t="shared" si="242"/>
        <v>#N/A</v>
      </c>
    </row>
    <row r="2089" spans="1:10" x14ac:dyDescent="0.2">
      <c r="A2089" t="s">
        <v>15</v>
      </c>
      <c r="B2089" s="72">
        <v>45262</v>
      </c>
      <c r="C2089" s="3">
        <v>0</v>
      </c>
      <c r="D2089" s="3">
        <f t="shared" si="236"/>
        <v>121</v>
      </c>
      <c r="E2089" s="4" t="e">
        <f t="shared" si="240"/>
        <v>#N/A</v>
      </c>
      <c r="F2089" s="7">
        <f t="shared" si="237"/>
        <v>24.820730000000001</v>
      </c>
      <c r="G2089" s="4" t="e">
        <f t="shared" si="238"/>
        <v>#N/A</v>
      </c>
      <c r="H2089" s="2" t="e">
        <f t="shared" si="239"/>
        <v>#N/A</v>
      </c>
      <c r="J2089" s="2" t="e">
        <f t="shared" si="242"/>
        <v>#N/A</v>
      </c>
    </row>
    <row r="2090" spans="1:10" x14ac:dyDescent="0.2">
      <c r="A2090" t="s">
        <v>14</v>
      </c>
      <c r="B2090" s="72">
        <v>45261</v>
      </c>
      <c r="C2090" s="3">
        <v>1</v>
      </c>
      <c r="D2090" s="3">
        <f t="shared" si="236"/>
        <v>122</v>
      </c>
      <c r="E2090" s="4" t="e">
        <f t="shared" si="240"/>
        <v>#N/A</v>
      </c>
      <c r="F2090" s="7">
        <f t="shared" si="237"/>
        <v>25.025860000000002</v>
      </c>
      <c r="G2090" s="4" t="e">
        <f t="shared" si="238"/>
        <v>#N/A</v>
      </c>
      <c r="H2090" s="2" t="e">
        <f t="shared" si="239"/>
        <v>#N/A</v>
      </c>
      <c r="J2090" s="2" t="e">
        <f t="shared" si="242"/>
        <v>#N/A</v>
      </c>
    </row>
    <row r="2091" spans="1:10" x14ac:dyDescent="0.2">
      <c r="A2091" t="s">
        <v>13</v>
      </c>
      <c r="B2091" s="72">
        <v>45260</v>
      </c>
      <c r="C2091" s="3">
        <v>1</v>
      </c>
      <c r="D2091" s="3">
        <f t="shared" si="236"/>
        <v>123</v>
      </c>
      <c r="E2091" s="4" t="e">
        <f t="shared" si="240"/>
        <v>#N/A</v>
      </c>
      <c r="F2091" s="7">
        <f t="shared" si="237"/>
        <v>25.230990000000002</v>
      </c>
      <c r="G2091" s="4" t="e">
        <f t="shared" si="238"/>
        <v>#N/A</v>
      </c>
      <c r="H2091" s="2" t="e">
        <f t="shared" si="239"/>
        <v>#N/A</v>
      </c>
      <c r="I2091" s="2" t="e">
        <f>$C$1/12*8.5</f>
        <v>#N/A</v>
      </c>
      <c r="J2091" s="2" t="e">
        <f>H2091-$I$2091</f>
        <v>#N/A</v>
      </c>
    </row>
    <row r="2092" spans="1:10" x14ac:dyDescent="0.2">
      <c r="A2092" t="s">
        <v>101</v>
      </c>
      <c r="B2092" s="72">
        <v>45259</v>
      </c>
      <c r="C2092" s="3">
        <v>1</v>
      </c>
      <c r="D2092" s="3">
        <f t="shared" ref="D2092:D2155" si="243">D2091+C2092</f>
        <v>124</v>
      </c>
      <c r="E2092" s="4" t="e">
        <f t="shared" si="240"/>
        <v>#N/A</v>
      </c>
      <c r="F2092" s="7">
        <f t="shared" ref="F2092:F2155" si="244">D2092*0.20513</f>
        <v>25.436120000000003</v>
      </c>
      <c r="G2092" s="4" t="e">
        <f t="shared" ref="G2092:G2155" si="245">F2092/235*$C$1</f>
        <v>#N/A</v>
      </c>
      <c r="H2092" s="2" t="e">
        <f t="shared" ref="H2092:H2155" si="246">E2092+G2092</f>
        <v>#N/A</v>
      </c>
      <c r="J2092" s="2" t="e">
        <f t="shared" ref="J2092:J2120" si="247">H2092-$I$2091</f>
        <v>#N/A</v>
      </c>
    </row>
    <row r="2093" spans="1:10" x14ac:dyDescent="0.2">
      <c r="A2093" t="s">
        <v>18</v>
      </c>
      <c r="B2093" s="72">
        <v>45258</v>
      </c>
      <c r="C2093" s="3">
        <v>1</v>
      </c>
      <c r="D2093" s="3">
        <f t="shared" si="243"/>
        <v>125</v>
      </c>
      <c r="E2093" s="4" t="e">
        <f t="shared" ref="E2093:E2156" si="248">D2093/235*$C$1</f>
        <v>#N/A</v>
      </c>
      <c r="F2093" s="7">
        <f t="shared" si="244"/>
        <v>25.641249999999999</v>
      </c>
      <c r="G2093" s="4" t="e">
        <f t="shared" si="245"/>
        <v>#N/A</v>
      </c>
      <c r="H2093" s="2" t="e">
        <f t="shared" si="246"/>
        <v>#N/A</v>
      </c>
      <c r="J2093" s="2" t="e">
        <f t="shared" si="247"/>
        <v>#N/A</v>
      </c>
    </row>
    <row r="2094" spans="1:10" x14ac:dyDescent="0.2">
      <c r="A2094" t="s">
        <v>17</v>
      </c>
      <c r="B2094" s="72">
        <v>45257</v>
      </c>
      <c r="C2094" s="3">
        <v>1</v>
      </c>
      <c r="D2094" s="3">
        <f t="shared" si="243"/>
        <v>126</v>
      </c>
      <c r="E2094" s="4" t="e">
        <f t="shared" si="248"/>
        <v>#N/A</v>
      </c>
      <c r="F2094" s="7">
        <f t="shared" si="244"/>
        <v>25.84638</v>
      </c>
      <c r="G2094" s="4" t="e">
        <f t="shared" si="245"/>
        <v>#N/A</v>
      </c>
      <c r="H2094" s="2" t="e">
        <f t="shared" si="246"/>
        <v>#N/A</v>
      </c>
      <c r="J2094" s="2" t="e">
        <f t="shared" si="247"/>
        <v>#N/A</v>
      </c>
    </row>
    <row r="2095" spans="1:10" x14ac:dyDescent="0.2">
      <c r="A2095" t="s">
        <v>16</v>
      </c>
      <c r="B2095" s="72">
        <v>45256</v>
      </c>
      <c r="C2095" s="3">
        <v>0</v>
      </c>
      <c r="D2095" s="3">
        <f t="shared" si="243"/>
        <v>126</v>
      </c>
      <c r="E2095" s="4" t="e">
        <f t="shared" si="248"/>
        <v>#N/A</v>
      </c>
      <c r="F2095" s="7">
        <f t="shared" si="244"/>
        <v>25.84638</v>
      </c>
      <c r="G2095" s="4" t="e">
        <f t="shared" si="245"/>
        <v>#N/A</v>
      </c>
      <c r="H2095" s="2" t="e">
        <f t="shared" si="246"/>
        <v>#N/A</v>
      </c>
      <c r="J2095" s="2" t="e">
        <f t="shared" si="247"/>
        <v>#N/A</v>
      </c>
    </row>
    <row r="2096" spans="1:10" x14ac:dyDescent="0.2">
      <c r="A2096" t="s">
        <v>15</v>
      </c>
      <c r="B2096" s="72">
        <v>45255</v>
      </c>
      <c r="C2096" s="3">
        <v>0</v>
      </c>
      <c r="D2096" s="3">
        <f t="shared" si="243"/>
        <v>126</v>
      </c>
      <c r="E2096" s="4" t="e">
        <f t="shared" si="248"/>
        <v>#N/A</v>
      </c>
      <c r="F2096" s="7">
        <f t="shared" si="244"/>
        <v>25.84638</v>
      </c>
      <c r="G2096" s="4" t="e">
        <f t="shared" si="245"/>
        <v>#N/A</v>
      </c>
      <c r="H2096" s="2" t="e">
        <f t="shared" si="246"/>
        <v>#N/A</v>
      </c>
      <c r="J2096" s="2" t="e">
        <f t="shared" si="247"/>
        <v>#N/A</v>
      </c>
    </row>
    <row r="2097" spans="1:10" x14ac:dyDescent="0.2">
      <c r="A2097" t="s">
        <v>14</v>
      </c>
      <c r="B2097" s="72">
        <v>45254</v>
      </c>
      <c r="C2097" s="3">
        <v>1</v>
      </c>
      <c r="D2097" s="3">
        <f t="shared" si="243"/>
        <v>127</v>
      </c>
      <c r="E2097" s="4" t="e">
        <f t="shared" si="248"/>
        <v>#N/A</v>
      </c>
      <c r="F2097" s="7">
        <f t="shared" si="244"/>
        <v>26.05151</v>
      </c>
      <c r="G2097" s="4" t="e">
        <f t="shared" si="245"/>
        <v>#N/A</v>
      </c>
      <c r="H2097" s="2" t="e">
        <f t="shared" si="246"/>
        <v>#N/A</v>
      </c>
      <c r="J2097" s="2" t="e">
        <f t="shared" si="247"/>
        <v>#N/A</v>
      </c>
    </row>
    <row r="2098" spans="1:10" x14ac:dyDescent="0.2">
      <c r="A2098" t="s">
        <v>13</v>
      </c>
      <c r="B2098" s="72">
        <v>45253</v>
      </c>
      <c r="C2098" s="3">
        <v>1</v>
      </c>
      <c r="D2098" s="3">
        <f t="shared" si="243"/>
        <v>128</v>
      </c>
      <c r="E2098" s="4" t="e">
        <f t="shared" si="248"/>
        <v>#N/A</v>
      </c>
      <c r="F2098" s="7">
        <f t="shared" si="244"/>
        <v>26.256640000000001</v>
      </c>
      <c r="G2098" s="4" t="e">
        <f t="shared" si="245"/>
        <v>#N/A</v>
      </c>
      <c r="H2098" s="2" t="e">
        <f t="shared" si="246"/>
        <v>#N/A</v>
      </c>
      <c r="J2098" s="2" t="e">
        <f t="shared" si="247"/>
        <v>#N/A</v>
      </c>
    </row>
    <row r="2099" spans="1:10" x14ac:dyDescent="0.2">
      <c r="A2099" t="s">
        <v>101</v>
      </c>
      <c r="B2099" s="72">
        <v>45252</v>
      </c>
      <c r="C2099" s="3">
        <v>1</v>
      </c>
      <c r="D2099" s="3">
        <f t="shared" si="243"/>
        <v>129</v>
      </c>
      <c r="E2099" s="4" t="e">
        <f t="shared" si="248"/>
        <v>#N/A</v>
      </c>
      <c r="F2099" s="7">
        <f t="shared" si="244"/>
        <v>26.461770000000001</v>
      </c>
      <c r="G2099" s="4" t="e">
        <f t="shared" si="245"/>
        <v>#N/A</v>
      </c>
      <c r="H2099" s="2" t="e">
        <f t="shared" si="246"/>
        <v>#N/A</v>
      </c>
      <c r="J2099" s="2" t="e">
        <f t="shared" si="247"/>
        <v>#N/A</v>
      </c>
    </row>
    <row r="2100" spans="1:10" x14ac:dyDescent="0.2">
      <c r="A2100" t="s">
        <v>18</v>
      </c>
      <c r="B2100" s="72">
        <v>45251</v>
      </c>
      <c r="C2100" s="3">
        <v>1</v>
      </c>
      <c r="D2100" s="3">
        <f t="shared" si="243"/>
        <v>130</v>
      </c>
      <c r="E2100" s="4" t="e">
        <f t="shared" si="248"/>
        <v>#N/A</v>
      </c>
      <c r="F2100" s="7">
        <f t="shared" si="244"/>
        <v>26.666900000000002</v>
      </c>
      <c r="G2100" s="4" t="e">
        <f t="shared" si="245"/>
        <v>#N/A</v>
      </c>
      <c r="H2100" s="2" t="e">
        <f t="shared" si="246"/>
        <v>#N/A</v>
      </c>
      <c r="J2100" s="2" t="e">
        <f t="shared" si="247"/>
        <v>#N/A</v>
      </c>
    </row>
    <row r="2101" spans="1:10" x14ac:dyDescent="0.2">
      <c r="A2101" t="s">
        <v>17</v>
      </c>
      <c r="B2101" s="72">
        <v>45250</v>
      </c>
      <c r="C2101" s="3">
        <v>1</v>
      </c>
      <c r="D2101" s="3">
        <f t="shared" si="243"/>
        <v>131</v>
      </c>
      <c r="E2101" s="4" t="e">
        <f t="shared" si="248"/>
        <v>#N/A</v>
      </c>
      <c r="F2101" s="7">
        <f t="shared" si="244"/>
        <v>26.872030000000002</v>
      </c>
      <c r="G2101" s="4" t="e">
        <f t="shared" si="245"/>
        <v>#N/A</v>
      </c>
      <c r="H2101" s="2" t="e">
        <f t="shared" si="246"/>
        <v>#N/A</v>
      </c>
      <c r="J2101" s="2" t="e">
        <f t="shared" si="247"/>
        <v>#N/A</v>
      </c>
    </row>
    <row r="2102" spans="1:10" x14ac:dyDescent="0.2">
      <c r="A2102" t="s">
        <v>16</v>
      </c>
      <c r="B2102" s="72">
        <v>45249</v>
      </c>
      <c r="C2102" s="3">
        <v>0</v>
      </c>
      <c r="D2102" s="3">
        <f t="shared" si="243"/>
        <v>131</v>
      </c>
      <c r="E2102" s="4" t="e">
        <f t="shared" si="248"/>
        <v>#N/A</v>
      </c>
      <c r="F2102" s="7">
        <f t="shared" si="244"/>
        <v>26.872030000000002</v>
      </c>
      <c r="G2102" s="4" t="e">
        <f t="shared" si="245"/>
        <v>#N/A</v>
      </c>
      <c r="H2102" s="2" t="e">
        <f t="shared" si="246"/>
        <v>#N/A</v>
      </c>
      <c r="J2102" s="2" t="e">
        <f t="shared" si="247"/>
        <v>#N/A</v>
      </c>
    </row>
    <row r="2103" spans="1:10" x14ac:dyDescent="0.2">
      <c r="A2103" t="s">
        <v>15</v>
      </c>
      <c r="B2103" s="72">
        <v>45248</v>
      </c>
      <c r="C2103" s="3">
        <v>0</v>
      </c>
      <c r="D2103" s="3">
        <f t="shared" si="243"/>
        <v>131</v>
      </c>
      <c r="E2103" s="4" t="e">
        <f t="shared" si="248"/>
        <v>#N/A</v>
      </c>
      <c r="F2103" s="7">
        <f t="shared" si="244"/>
        <v>26.872030000000002</v>
      </c>
      <c r="G2103" s="4" t="e">
        <f t="shared" si="245"/>
        <v>#N/A</v>
      </c>
      <c r="H2103" s="2" t="e">
        <f t="shared" si="246"/>
        <v>#N/A</v>
      </c>
      <c r="J2103" s="2" t="e">
        <f t="shared" si="247"/>
        <v>#N/A</v>
      </c>
    </row>
    <row r="2104" spans="1:10" x14ac:dyDescent="0.2">
      <c r="A2104" t="s">
        <v>14</v>
      </c>
      <c r="B2104" s="72">
        <v>45247</v>
      </c>
      <c r="C2104" s="3">
        <v>1</v>
      </c>
      <c r="D2104" s="3">
        <f t="shared" si="243"/>
        <v>132</v>
      </c>
      <c r="E2104" s="4" t="e">
        <f t="shared" si="248"/>
        <v>#N/A</v>
      </c>
      <c r="F2104" s="7">
        <f t="shared" si="244"/>
        <v>27.077159999999999</v>
      </c>
      <c r="G2104" s="4" t="e">
        <f t="shared" si="245"/>
        <v>#N/A</v>
      </c>
      <c r="H2104" s="2" t="e">
        <f t="shared" si="246"/>
        <v>#N/A</v>
      </c>
      <c r="J2104" s="2" t="e">
        <f t="shared" si="247"/>
        <v>#N/A</v>
      </c>
    </row>
    <row r="2105" spans="1:10" x14ac:dyDescent="0.2">
      <c r="A2105" t="s">
        <v>13</v>
      </c>
      <c r="B2105" s="72">
        <v>45246</v>
      </c>
      <c r="C2105" s="3">
        <v>1</v>
      </c>
      <c r="D2105" s="3">
        <f t="shared" si="243"/>
        <v>133</v>
      </c>
      <c r="E2105" s="4" t="e">
        <f t="shared" si="248"/>
        <v>#N/A</v>
      </c>
      <c r="F2105" s="7">
        <f t="shared" si="244"/>
        <v>27.28229</v>
      </c>
      <c r="G2105" s="4" t="e">
        <f t="shared" si="245"/>
        <v>#N/A</v>
      </c>
      <c r="H2105" s="2" t="e">
        <f t="shared" si="246"/>
        <v>#N/A</v>
      </c>
      <c r="J2105" s="2" t="e">
        <f t="shared" si="247"/>
        <v>#N/A</v>
      </c>
    </row>
    <row r="2106" spans="1:10" x14ac:dyDescent="0.2">
      <c r="A2106" t="s">
        <v>101</v>
      </c>
      <c r="B2106" s="72">
        <v>45245</v>
      </c>
      <c r="C2106" s="3">
        <v>1</v>
      </c>
      <c r="D2106" s="3">
        <f t="shared" si="243"/>
        <v>134</v>
      </c>
      <c r="E2106" s="4" t="e">
        <f t="shared" si="248"/>
        <v>#N/A</v>
      </c>
      <c r="F2106" s="7">
        <f t="shared" si="244"/>
        <v>27.48742</v>
      </c>
      <c r="G2106" s="4" t="e">
        <f t="shared" si="245"/>
        <v>#N/A</v>
      </c>
      <c r="H2106" s="2" t="e">
        <f t="shared" si="246"/>
        <v>#N/A</v>
      </c>
      <c r="J2106" s="2" t="e">
        <f t="shared" si="247"/>
        <v>#N/A</v>
      </c>
    </row>
    <row r="2107" spans="1:10" x14ac:dyDescent="0.2">
      <c r="A2107" t="s">
        <v>18</v>
      </c>
      <c r="B2107" s="72">
        <v>45244</v>
      </c>
      <c r="C2107" s="3">
        <v>1</v>
      </c>
      <c r="D2107" s="3">
        <f t="shared" si="243"/>
        <v>135</v>
      </c>
      <c r="E2107" s="4" t="e">
        <f t="shared" si="248"/>
        <v>#N/A</v>
      </c>
      <c r="F2107" s="7">
        <f t="shared" si="244"/>
        <v>27.692550000000001</v>
      </c>
      <c r="G2107" s="4" t="e">
        <f t="shared" si="245"/>
        <v>#N/A</v>
      </c>
      <c r="H2107" s="2" t="e">
        <f t="shared" si="246"/>
        <v>#N/A</v>
      </c>
      <c r="J2107" s="2" t="e">
        <f t="shared" si="247"/>
        <v>#N/A</v>
      </c>
    </row>
    <row r="2108" spans="1:10" x14ac:dyDescent="0.2">
      <c r="A2108" t="s">
        <v>17</v>
      </c>
      <c r="B2108" s="72">
        <v>45243</v>
      </c>
      <c r="C2108" s="3">
        <v>1</v>
      </c>
      <c r="D2108" s="3">
        <f t="shared" si="243"/>
        <v>136</v>
      </c>
      <c r="E2108" s="4" t="e">
        <f t="shared" si="248"/>
        <v>#N/A</v>
      </c>
      <c r="F2108" s="7">
        <f t="shared" si="244"/>
        <v>27.897680000000001</v>
      </c>
      <c r="G2108" s="4" t="e">
        <f t="shared" si="245"/>
        <v>#N/A</v>
      </c>
      <c r="H2108" s="2" t="e">
        <f t="shared" si="246"/>
        <v>#N/A</v>
      </c>
      <c r="J2108" s="2" t="e">
        <f t="shared" si="247"/>
        <v>#N/A</v>
      </c>
    </row>
    <row r="2109" spans="1:10" x14ac:dyDescent="0.2">
      <c r="A2109" t="s">
        <v>16</v>
      </c>
      <c r="B2109" s="72">
        <v>45242</v>
      </c>
      <c r="C2109" s="3">
        <v>0</v>
      </c>
      <c r="D2109" s="3">
        <f t="shared" si="243"/>
        <v>136</v>
      </c>
      <c r="E2109" s="4" t="e">
        <f t="shared" si="248"/>
        <v>#N/A</v>
      </c>
      <c r="F2109" s="7">
        <f t="shared" si="244"/>
        <v>27.897680000000001</v>
      </c>
      <c r="G2109" s="4" t="e">
        <f t="shared" si="245"/>
        <v>#N/A</v>
      </c>
      <c r="H2109" s="2" t="e">
        <f t="shared" si="246"/>
        <v>#N/A</v>
      </c>
      <c r="J2109" s="2" t="e">
        <f t="shared" si="247"/>
        <v>#N/A</v>
      </c>
    </row>
    <row r="2110" spans="1:10" x14ac:dyDescent="0.2">
      <c r="A2110" t="s">
        <v>15</v>
      </c>
      <c r="B2110" s="72">
        <v>45241</v>
      </c>
      <c r="C2110" s="3">
        <v>0</v>
      </c>
      <c r="D2110" s="3">
        <f t="shared" si="243"/>
        <v>136</v>
      </c>
      <c r="E2110" s="4" t="e">
        <f t="shared" si="248"/>
        <v>#N/A</v>
      </c>
      <c r="F2110" s="7">
        <f t="shared" si="244"/>
        <v>27.897680000000001</v>
      </c>
      <c r="G2110" s="4" t="e">
        <f t="shared" si="245"/>
        <v>#N/A</v>
      </c>
      <c r="H2110" s="2" t="e">
        <f t="shared" si="246"/>
        <v>#N/A</v>
      </c>
      <c r="J2110" s="2" t="e">
        <f t="shared" si="247"/>
        <v>#N/A</v>
      </c>
    </row>
    <row r="2111" spans="1:10" x14ac:dyDescent="0.2">
      <c r="A2111" t="s">
        <v>14</v>
      </c>
      <c r="B2111" s="72">
        <v>45240</v>
      </c>
      <c r="C2111" s="3">
        <v>1</v>
      </c>
      <c r="D2111" s="3">
        <f t="shared" si="243"/>
        <v>137</v>
      </c>
      <c r="E2111" s="4" t="e">
        <f t="shared" si="248"/>
        <v>#N/A</v>
      </c>
      <c r="F2111" s="7">
        <f t="shared" si="244"/>
        <v>28.102810000000002</v>
      </c>
      <c r="G2111" s="4" t="e">
        <f t="shared" si="245"/>
        <v>#N/A</v>
      </c>
      <c r="H2111" s="2" t="e">
        <f t="shared" si="246"/>
        <v>#N/A</v>
      </c>
      <c r="J2111" s="2" t="e">
        <f t="shared" si="247"/>
        <v>#N/A</v>
      </c>
    </row>
    <row r="2112" spans="1:10" x14ac:dyDescent="0.2">
      <c r="A2112" t="s">
        <v>13</v>
      </c>
      <c r="B2112" s="72">
        <v>45239</v>
      </c>
      <c r="C2112" s="3">
        <v>1</v>
      </c>
      <c r="D2112" s="3">
        <f t="shared" si="243"/>
        <v>138</v>
      </c>
      <c r="E2112" s="4" t="e">
        <f t="shared" si="248"/>
        <v>#N/A</v>
      </c>
      <c r="F2112" s="7">
        <f t="shared" si="244"/>
        <v>28.307940000000002</v>
      </c>
      <c r="G2112" s="4" t="e">
        <f t="shared" si="245"/>
        <v>#N/A</v>
      </c>
      <c r="H2112" s="2" t="e">
        <f t="shared" si="246"/>
        <v>#N/A</v>
      </c>
      <c r="J2112" s="2" t="e">
        <f t="shared" si="247"/>
        <v>#N/A</v>
      </c>
    </row>
    <row r="2113" spans="1:10" x14ac:dyDescent="0.2">
      <c r="A2113" t="s">
        <v>101</v>
      </c>
      <c r="B2113" s="72">
        <v>45238</v>
      </c>
      <c r="C2113" s="3">
        <v>1</v>
      </c>
      <c r="D2113" s="3">
        <f t="shared" si="243"/>
        <v>139</v>
      </c>
      <c r="E2113" s="4" t="e">
        <f t="shared" si="248"/>
        <v>#N/A</v>
      </c>
      <c r="F2113" s="7">
        <f t="shared" si="244"/>
        <v>28.513070000000003</v>
      </c>
      <c r="G2113" s="4" t="e">
        <f t="shared" si="245"/>
        <v>#N/A</v>
      </c>
      <c r="H2113" s="2" t="e">
        <f t="shared" si="246"/>
        <v>#N/A</v>
      </c>
      <c r="J2113" s="2" t="e">
        <f t="shared" si="247"/>
        <v>#N/A</v>
      </c>
    </row>
    <row r="2114" spans="1:10" x14ac:dyDescent="0.2">
      <c r="A2114" t="s">
        <v>18</v>
      </c>
      <c r="B2114" s="72">
        <v>45237</v>
      </c>
      <c r="C2114" s="3">
        <v>1</v>
      </c>
      <c r="D2114" s="3">
        <f t="shared" si="243"/>
        <v>140</v>
      </c>
      <c r="E2114" s="4" t="e">
        <f t="shared" si="248"/>
        <v>#N/A</v>
      </c>
      <c r="F2114" s="7">
        <f t="shared" si="244"/>
        <v>28.7182</v>
      </c>
      <c r="G2114" s="4" t="e">
        <f t="shared" si="245"/>
        <v>#N/A</v>
      </c>
      <c r="H2114" s="2" t="e">
        <f t="shared" si="246"/>
        <v>#N/A</v>
      </c>
      <c r="J2114" s="2" t="e">
        <f t="shared" si="247"/>
        <v>#N/A</v>
      </c>
    </row>
    <row r="2115" spans="1:10" x14ac:dyDescent="0.2">
      <c r="A2115" t="s">
        <v>17</v>
      </c>
      <c r="B2115" s="72">
        <v>45236</v>
      </c>
      <c r="C2115" s="3">
        <v>1</v>
      </c>
      <c r="D2115" s="3">
        <f t="shared" si="243"/>
        <v>141</v>
      </c>
      <c r="E2115" s="4" t="e">
        <f t="shared" si="248"/>
        <v>#N/A</v>
      </c>
      <c r="F2115" s="7">
        <f t="shared" si="244"/>
        <v>28.92333</v>
      </c>
      <c r="G2115" s="4" t="e">
        <f t="shared" si="245"/>
        <v>#N/A</v>
      </c>
      <c r="H2115" s="2" t="e">
        <f t="shared" si="246"/>
        <v>#N/A</v>
      </c>
      <c r="J2115" s="2" t="e">
        <f t="shared" si="247"/>
        <v>#N/A</v>
      </c>
    </row>
    <row r="2116" spans="1:10" x14ac:dyDescent="0.2">
      <c r="A2116" t="s">
        <v>16</v>
      </c>
      <c r="B2116" s="72">
        <v>45235</v>
      </c>
      <c r="C2116" s="3">
        <v>0</v>
      </c>
      <c r="D2116" s="3">
        <f t="shared" si="243"/>
        <v>141</v>
      </c>
      <c r="E2116" s="4" t="e">
        <f t="shared" si="248"/>
        <v>#N/A</v>
      </c>
      <c r="F2116" s="7">
        <f t="shared" si="244"/>
        <v>28.92333</v>
      </c>
      <c r="G2116" s="4" t="e">
        <f t="shared" si="245"/>
        <v>#N/A</v>
      </c>
      <c r="H2116" s="2" t="e">
        <f t="shared" si="246"/>
        <v>#N/A</v>
      </c>
      <c r="J2116" s="2" t="e">
        <f t="shared" si="247"/>
        <v>#N/A</v>
      </c>
    </row>
    <row r="2117" spans="1:10" x14ac:dyDescent="0.2">
      <c r="A2117" t="s">
        <v>15</v>
      </c>
      <c r="B2117" s="72">
        <v>45234</v>
      </c>
      <c r="C2117" s="3">
        <v>0</v>
      </c>
      <c r="D2117" s="3">
        <f t="shared" si="243"/>
        <v>141</v>
      </c>
      <c r="E2117" s="4" t="e">
        <f t="shared" si="248"/>
        <v>#N/A</v>
      </c>
      <c r="F2117" s="7">
        <f t="shared" si="244"/>
        <v>28.92333</v>
      </c>
      <c r="G2117" s="4" t="e">
        <f t="shared" si="245"/>
        <v>#N/A</v>
      </c>
      <c r="H2117" s="2" t="e">
        <f t="shared" si="246"/>
        <v>#N/A</v>
      </c>
      <c r="J2117" s="2" t="e">
        <f t="shared" si="247"/>
        <v>#N/A</v>
      </c>
    </row>
    <row r="2118" spans="1:10" x14ac:dyDescent="0.2">
      <c r="A2118" t="s">
        <v>14</v>
      </c>
      <c r="B2118" s="72">
        <v>45233</v>
      </c>
      <c r="C2118" s="3">
        <v>1</v>
      </c>
      <c r="D2118" s="3">
        <f t="shared" si="243"/>
        <v>142</v>
      </c>
      <c r="E2118" s="4" t="e">
        <f t="shared" si="248"/>
        <v>#N/A</v>
      </c>
      <c r="F2118" s="7">
        <f t="shared" si="244"/>
        <v>29.12846</v>
      </c>
      <c r="G2118" s="4" t="e">
        <f t="shared" si="245"/>
        <v>#N/A</v>
      </c>
      <c r="H2118" s="2" t="e">
        <f t="shared" si="246"/>
        <v>#N/A</v>
      </c>
      <c r="J2118" s="2" t="e">
        <f t="shared" si="247"/>
        <v>#N/A</v>
      </c>
    </row>
    <row r="2119" spans="1:10" x14ac:dyDescent="0.2">
      <c r="A2119" t="s">
        <v>13</v>
      </c>
      <c r="B2119" s="72">
        <v>45232</v>
      </c>
      <c r="C2119" s="3">
        <v>1</v>
      </c>
      <c r="D2119" s="3">
        <f t="shared" si="243"/>
        <v>143</v>
      </c>
      <c r="E2119" s="4" t="e">
        <f t="shared" si="248"/>
        <v>#N/A</v>
      </c>
      <c r="F2119" s="7">
        <f t="shared" si="244"/>
        <v>29.333590000000001</v>
      </c>
      <c r="G2119" s="4" t="e">
        <f t="shared" si="245"/>
        <v>#N/A</v>
      </c>
      <c r="H2119" s="2" t="e">
        <f t="shared" si="246"/>
        <v>#N/A</v>
      </c>
      <c r="J2119" s="2" t="e">
        <f t="shared" si="247"/>
        <v>#N/A</v>
      </c>
    </row>
    <row r="2120" spans="1:10" x14ac:dyDescent="0.2">
      <c r="A2120" t="s">
        <v>101</v>
      </c>
      <c r="B2120" s="72">
        <v>45231</v>
      </c>
      <c r="C2120" s="3">
        <v>1</v>
      </c>
      <c r="D2120" s="3">
        <f t="shared" si="243"/>
        <v>144</v>
      </c>
      <c r="E2120" s="4" t="e">
        <f t="shared" si="248"/>
        <v>#N/A</v>
      </c>
      <c r="F2120" s="7">
        <f t="shared" si="244"/>
        <v>29.538720000000001</v>
      </c>
      <c r="G2120" s="4" t="e">
        <f t="shared" si="245"/>
        <v>#N/A</v>
      </c>
      <c r="H2120" s="2" t="e">
        <f t="shared" si="246"/>
        <v>#N/A</v>
      </c>
      <c r="J2120" s="2" t="e">
        <f t="shared" si="247"/>
        <v>#N/A</v>
      </c>
    </row>
    <row r="2121" spans="1:10" x14ac:dyDescent="0.2">
      <c r="A2121" t="s">
        <v>18</v>
      </c>
      <c r="B2121" s="72">
        <v>45230</v>
      </c>
      <c r="C2121" s="3">
        <v>1</v>
      </c>
      <c r="D2121" s="3">
        <f t="shared" si="243"/>
        <v>145</v>
      </c>
      <c r="E2121" s="4" t="e">
        <f t="shared" si="248"/>
        <v>#N/A</v>
      </c>
      <c r="F2121" s="7">
        <f t="shared" si="244"/>
        <v>29.743850000000002</v>
      </c>
      <c r="G2121" s="4" t="e">
        <f t="shared" si="245"/>
        <v>#N/A</v>
      </c>
      <c r="H2121" s="2" t="e">
        <f t="shared" si="246"/>
        <v>#N/A</v>
      </c>
      <c r="I2121" s="2" t="e">
        <f>$C$1/12*9.5</f>
        <v>#N/A</v>
      </c>
      <c r="J2121" s="2" t="e">
        <f>H2121-$I$2121</f>
        <v>#N/A</v>
      </c>
    </row>
    <row r="2122" spans="1:10" x14ac:dyDescent="0.2">
      <c r="A2122" t="s">
        <v>17</v>
      </c>
      <c r="B2122" s="72">
        <v>45229</v>
      </c>
      <c r="C2122" s="3">
        <v>1</v>
      </c>
      <c r="D2122" s="3">
        <f t="shared" si="243"/>
        <v>146</v>
      </c>
      <c r="E2122" s="4" t="e">
        <f t="shared" si="248"/>
        <v>#N/A</v>
      </c>
      <c r="F2122" s="7">
        <f t="shared" si="244"/>
        <v>29.948980000000002</v>
      </c>
      <c r="G2122" s="4" t="e">
        <f t="shared" si="245"/>
        <v>#N/A</v>
      </c>
      <c r="H2122" s="2" t="e">
        <f t="shared" si="246"/>
        <v>#N/A</v>
      </c>
      <c r="J2122" s="2" t="e">
        <f t="shared" ref="J2122:J2151" si="249">H2122-$I$2121</f>
        <v>#N/A</v>
      </c>
    </row>
    <row r="2123" spans="1:10" x14ac:dyDescent="0.2">
      <c r="A2123" t="s">
        <v>16</v>
      </c>
      <c r="B2123" s="72">
        <v>45228</v>
      </c>
      <c r="C2123" s="3">
        <v>0</v>
      </c>
      <c r="D2123" s="3">
        <f t="shared" si="243"/>
        <v>146</v>
      </c>
      <c r="E2123" s="4" t="e">
        <f t="shared" si="248"/>
        <v>#N/A</v>
      </c>
      <c r="F2123" s="7">
        <f t="shared" si="244"/>
        <v>29.948980000000002</v>
      </c>
      <c r="G2123" s="4" t="e">
        <f t="shared" si="245"/>
        <v>#N/A</v>
      </c>
      <c r="H2123" s="2" t="e">
        <f t="shared" si="246"/>
        <v>#N/A</v>
      </c>
      <c r="J2123" s="2" t="e">
        <f t="shared" si="249"/>
        <v>#N/A</v>
      </c>
    </row>
    <row r="2124" spans="1:10" x14ac:dyDescent="0.2">
      <c r="A2124" t="s">
        <v>15</v>
      </c>
      <c r="B2124" s="72">
        <v>45227</v>
      </c>
      <c r="C2124" s="3">
        <v>0</v>
      </c>
      <c r="D2124" s="3">
        <f t="shared" si="243"/>
        <v>146</v>
      </c>
      <c r="E2124" s="4" t="e">
        <f t="shared" si="248"/>
        <v>#N/A</v>
      </c>
      <c r="F2124" s="7">
        <f t="shared" si="244"/>
        <v>29.948980000000002</v>
      </c>
      <c r="G2124" s="4" t="e">
        <f t="shared" si="245"/>
        <v>#N/A</v>
      </c>
      <c r="H2124" s="2" t="e">
        <f t="shared" si="246"/>
        <v>#N/A</v>
      </c>
      <c r="J2124" s="2" t="e">
        <f t="shared" si="249"/>
        <v>#N/A</v>
      </c>
    </row>
    <row r="2125" spans="1:10" x14ac:dyDescent="0.2">
      <c r="A2125" t="s">
        <v>14</v>
      </c>
      <c r="B2125" s="72">
        <v>45226</v>
      </c>
      <c r="C2125" s="3">
        <v>1</v>
      </c>
      <c r="D2125" s="3">
        <f t="shared" si="243"/>
        <v>147</v>
      </c>
      <c r="E2125" s="4" t="e">
        <f t="shared" si="248"/>
        <v>#N/A</v>
      </c>
      <c r="F2125" s="7">
        <f t="shared" si="244"/>
        <v>30.154109999999999</v>
      </c>
      <c r="G2125" s="4" t="e">
        <f t="shared" si="245"/>
        <v>#N/A</v>
      </c>
      <c r="H2125" s="2" t="e">
        <f t="shared" si="246"/>
        <v>#N/A</v>
      </c>
      <c r="J2125" s="2" t="e">
        <f t="shared" si="249"/>
        <v>#N/A</v>
      </c>
    </row>
    <row r="2126" spans="1:10" x14ac:dyDescent="0.2">
      <c r="A2126" t="s">
        <v>13</v>
      </c>
      <c r="B2126" s="72">
        <v>45225</v>
      </c>
      <c r="C2126" s="3">
        <v>1</v>
      </c>
      <c r="D2126" s="3">
        <f t="shared" si="243"/>
        <v>148</v>
      </c>
      <c r="E2126" s="4" t="e">
        <f t="shared" si="248"/>
        <v>#N/A</v>
      </c>
      <c r="F2126" s="7">
        <f t="shared" si="244"/>
        <v>30.35924</v>
      </c>
      <c r="G2126" s="4" t="e">
        <f t="shared" si="245"/>
        <v>#N/A</v>
      </c>
      <c r="H2126" s="2" t="e">
        <f t="shared" si="246"/>
        <v>#N/A</v>
      </c>
      <c r="J2126" s="2" t="e">
        <f t="shared" si="249"/>
        <v>#N/A</v>
      </c>
    </row>
    <row r="2127" spans="1:10" x14ac:dyDescent="0.2">
      <c r="A2127" t="s">
        <v>101</v>
      </c>
      <c r="B2127" s="72">
        <v>45224</v>
      </c>
      <c r="C2127" s="3">
        <v>1</v>
      </c>
      <c r="D2127" s="3">
        <f t="shared" si="243"/>
        <v>149</v>
      </c>
      <c r="E2127" s="4" t="e">
        <f t="shared" si="248"/>
        <v>#N/A</v>
      </c>
      <c r="F2127" s="7">
        <f t="shared" si="244"/>
        <v>30.56437</v>
      </c>
      <c r="G2127" s="4" t="e">
        <f t="shared" si="245"/>
        <v>#N/A</v>
      </c>
      <c r="H2127" s="2" t="e">
        <f t="shared" si="246"/>
        <v>#N/A</v>
      </c>
      <c r="J2127" s="2" t="e">
        <f t="shared" si="249"/>
        <v>#N/A</v>
      </c>
    </row>
    <row r="2128" spans="1:10" x14ac:dyDescent="0.2">
      <c r="A2128" t="s">
        <v>18</v>
      </c>
      <c r="B2128" s="72">
        <v>45223</v>
      </c>
      <c r="C2128" s="3">
        <v>1</v>
      </c>
      <c r="D2128" s="3">
        <f t="shared" si="243"/>
        <v>150</v>
      </c>
      <c r="E2128" s="4" t="e">
        <f t="shared" si="248"/>
        <v>#N/A</v>
      </c>
      <c r="F2128" s="7">
        <f t="shared" si="244"/>
        <v>30.769500000000001</v>
      </c>
      <c r="G2128" s="4" t="e">
        <f t="shared" si="245"/>
        <v>#N/A</v>
      </c>
      <c r="H2128" s="2" t="e">
        <f t="shared" si="246"/>
        <v>#N/A</v>
      </c>
      <c r="J2128" s="2" t="e">
        <f t="shared" si="249"/>
        <v>#N/A</v>
      </c>
    </row>
    <row r="2129" spans="1:10" x14ac:dyDescent="0.2">
      <c r="A2129" t="s">
        <v>17</v>
      </c>
      <c r="B2129" s="72">
        <v>45222</v>
      </c>
      <c r="C2129" s="3">
        <v>1</v>
      </c>
      <c r="D2129" s="3">
        <f t="shared" si="243"/>
        <v>151</v>
      </c>
      <c r="E2129" s="4" t="e">
        <f t="shared" si="248"/>
        <v>#N/A</v>
      </c>
      <c r="F2129" s="7">
        <f t="shared" si="244"/>
        <v>30.974630000000001</v>
      </c>
      <c r="G2129" s="4" t="e">
        <f t="shared" si="245"/>
        <v>#N/A</v>
      </c>
      <c r="H2129" s="2" t="e">
        <f t="shared" si="246"/>
        <v>#N/A</v>
      </c>
      <c r="J2129" s="2" t="e">
        <f t="shared" si="249"/>
        <v>#N/A</v>
      </c>
    </row>
    <row r="2130" spans="1:10" x14ac:dyDescent="0.2">
      <c r="A2130" t="s">
        <v>16</v>
      </c>
      <c r="B2130" s="72">
        <v>45221</v>
      </c>
      <c r="C2130" s="3">
        <v>0</v>
      </c>
      <c r="D2130" s="3">
        <f t="shared" si="243"/>
        <v>151</v>
      </c>
      <c r="E2130" s="4" t="e">
        <f t="shared" si="248"/>
        <v>#N/A</v>
      </c>
      <c r="F2130" s="7">
        <f t="shared" si="244"/>
        <v>30.974630000000001</v>
      </c>
      <c r="G2130" s="4" t="e">
        <f t="shared" si="245"/>
        <v>#N/A</v>
      </c>
      <c r="H2130" s="2" t="e">
        <f t="shared" si="246"/>
        <v>#N/A</v>
      </c>
      <c r="J2130" s="2" t="e">
        <f t="shared" si="249"/>
        <v>#N/A</v>
      </c>
    </row>
    <row r="2131" spans="1:10" x14ac:dyDescent="0.2">
      <c r="A2131" t="s">
        <v>15</v>
      </c>
      <c r="B2131" s="72">
        <v>45220</v>
      </c>
      <c r="C2131" s="3">
        <v>0</v>
      </c>
      <c r="D2131" s="3">
        <f t="shared" si="243"/>
        <v>151</v>
      </c>
      <c r="E2131" s="4" t="e">
        <f t="shared" si="248"/>
        <v>#N/A</v>
      </c>
      <c r="F2131" s="7">
        <f t="shared" si="244"/>
        <v>30.974630000000001</v>
      </c>
      <c r="G2131" s="4" t="e">
        <f t="shared" si="245"/>
        <v>#N/A</v>
      </c>
      <c r="H2131" s="2" t="e">
        <f t="shared" si="246"/>
        <v>#N/A</v>
      </c>
      <c r="J2131" s="2" t="e">
        <f t="shared" si="249"/>
        <v>#N/A</v>
      </c>
    </row>
    <row r="2132" spans="1:10" x14ac:dyDescent="0.2">
      <c r="A2132" s="73" t="s">
        <v>14</v>
      </c>
      <c r="B2132" s="74">
        <v>45219</v>
      </c>
      <c r="C2132" s="3">
        <v>0</v>
      </c>
      <c r="D2132" s="3">
        <f t="shared" si="243"/>
        <v>151</v>
      </c>
      <c r="E2132" s="4" t="e">
        <f t="shared" si="248"/>
        <v>#N/A</v>
      </c>
      <c r="F2132" s="7">
        <f t="shared" si="244"/>
        <v>30.974630000000001</v>
      </c>
      <c r="G2132" s="4" t="e">
        <f t="shared" si="245"/>
        <v>#N/A</v>
      </c>
      <c r="H2132" s="2" t="e">
        <f t="shared" si="246"/>
        <v>#N/A</v>
      </c>
      <c r="J2132" s="2" t="e">
        <f t="shared" si="249"/>
        <v>#N/A</v>
      </c>
    </row>
    <row r="2133" spans="1:10" x14ac:dyDescent="0.2">
      <c r="A2133" s="73" t="s">
        <v>13</v>
      </c>
      <c r="B2133" s="74">
        <v>45218</v>
      </c>
      <c r="C2133" s="3">
        <v>0</v>
      </c>
      <c r="D2133" s="3">
        <f t="shared" si="243"/>
        <v>151</v>
      </c>
      <c r="E2133" s="4" t="e">
        <f t="shared" si="248"/>
        <v>#N/A</v>
      </c>
      <c r="F2133" s="7">
        <f t="shared" si="244"/>
        <v>30.974630000000001</v>
      </c>
      <c r="G2133" s="4" t="e">
        <f t="shared" si="245"/>
        <v>#N/A</v>
      </c>
      <c r="H2133" s="2" t="e">
        <f t="shared" si="246"/>
        <v>#N/A</v>
      </c>
      <c r="J2133" s="2" t="e">
        <f t="shared" si="249"/>
        <v>#N/A</v>
      </c>
    </row>
    <row r="2134" spans="1:10" x14ac:dyDescent="0.2">
      <c r="A2134" s="73" t="s">
        <v>101</v>
      </c>
      <c r="B2134" s="74">
        <v>45217</v>
      </c>
      <c r="C2134" s="3">
        <v>0</v>
      </c>
      <c r="D2134" s="3">
        <f t="shared" si="243"/>
        <v>151</v>
      </c>
      <c r="E2134" s="4" t="e">
        <f t="shared" si="248"/>
        <v>#N/A</v>
      </c>
      <c r="F2134" s="7">
        <f t="shared" si="244"/>
        <v>30.974630000000001</v>
      </c>
      <c r="G2134" s="4" t="e">
        <f t="shared" si="245"/>
        <v>#N/A</v>
      </c>
      <c r="H2134" s="2" t="e">
        <f t="shared" si="246"/>
        <v>#N/A</v>
      </c>
      <c r="J2134" s="2" t="e">
        <f t="shared" si="249"/>
        <v>#N/A</v>
      </c>
    </row>
    <row r="2135" spans="1:10" x14ac:dyDescent="0.2">
      <c r="A2135" s="73" t="s">
        <v>18</v>
      </c>
      <c r="B2135" s="74">
        <v>45216</v>
      </c>
      <c r="C2135" s="3">
        <v>0</v>
      </c>
      <c r="D2135" s="3">
        <f t="shared" si="243"/>
        <v>151</v>
      </c>
      <c r="E2135" s="4" t="e">
        <f t="shared" si="248"/>
        <v>#N/A</v>
      </c>
      <c r="F2135" s="7">
        <f t="shared" si="244"/>
        <v>30.974630000000001</v>
      </c>
      <c r="G2135" s="4" t="e">
        <f t="shared" si="245"/>
        <v>#N/A</v>
      </c>
      <c r="H2135" s="2" t="e">
        <f t="shared" si="246"/>
        <v>#N/A</v>
      </c>
      <c r="J2135" s="2" t="e">
        <f t="shared" si="249"/>
        <v>#N/A</v>
      </c>
    </row>
    <row r="2136" spans="1:10" x14ac:dyDescent="0.2">
      <c r="A2136" s="73" t="s">
        <v>17</v>
      </c>
      <c r="B2136" s="74">
        <v>45215</v>
      </c>
      <c r="C2136" s="3">
        <v>0</v>
      </c>
      <c r="D2136" s="3">
        <f t="shared" si="243"/>
        <v>151</v>
      </c>
      <c r="E2136" s="4" t="e">
        <f t="shared" si="248"/>
        <v>#N/A</v>
      </c>
      <c r="F2136" s="7">
        <f t="shared" si="244"/>
        <v>30.974630000000001</v>
      </c>
      <c r="G2136" s="4" t="e">
        <f t="shared" si="245"/>
        <v>#N/A</v>
      </c>
      <c r="H2136" s="2" t="e">
        <f t="shared" si="246"/>
        <v>#N/A</v>
      </c>
      <c r="J2136" s="2" t="e">
        <f t="shared" si="249"/>
        <v>#N/A</v>
      </c>
    </row>
    <row r="2137" spans="1:10" x14ac:dyDescent="0.2">
      <c r="A2137" t="s">
        <v>16</v>
      </c>
      <c r="B2137" s="72">
        <v>45214</v>
      </c>
      <c r="C2137" s="3">
        <v>0</v>
      </c>
      <c r="D2137" s="3">
        <f t="shared" si="243"/>
        <v>151</v>
      </c>
      <c r="E2137" s="4" t="e">
        <f t="shared" si="248"/>
        <v>#N/A</v>
      </c>
      <c r="F2137" s="7">
        <f t="shared" si="244"/>
        <v>30.974630000000001</v>
      </c>
      <c r="G2137" s="4" t="e">
        <f t="shared" si="245"/>
        <v>#N/A</v>
      </c>
      <c r="H2137" s="2" t="e">
        <f t="shared" si="246"/>
        <v>#N/A</v>
      </c>
      <c r="J2137" s="2" t="e">
        <f t="shared" si="249"/>
        <v>#N/A</v>
      </c>
    </row>
    <row r="2138" spans="1:10" x14ac:dyDescent="0.2">
      <c r="A2138" t="s">
        <v>15</v>
      </c>
      <c r="B2138" s="72">
        <v>45213</v>
      </c>
      <c r="C2138" s="3">
        <v>0</v>
      </c>
      <c r="D2138" s="3">
        <f t="shared" si="243"/>
        <v>151</v>
      </c>
      <c r="E2138" s="4" t="e">
        <f t="shared" si="248"/>
        <v>#N/A</v>
      </c>
      <c r="F2138" s="7">
        <f t="shared" si="244"/>
        <v>30.974630000000001</v>
      </c>
      <c r="G2138" s="4" t="e">
        <f t="shared" si="245"/>
        <v>#N/A</v>
      </c>
      <c r="H2138" s="2" t="e">
        <f t="shared" si="246"/>
        <v>#N/A</v>
      </c>
      <c r="J2138" s="2" t="e">
        <f t="shared" si="249"/>
        <v>#N/A</v>
      </c>
    </row>
    <row r="2139" spans="1:10" x14ac:dyDescent="0.2">
      <c r="A2139" t="s">
        <v>14</v>
      </c>
      <c r="B2139" s="72">
        <v>45212</v>
      </c>
      <c r="C2139" s="3">
        <v>1</v>
      </c>
      <c r="D2139" s="3">
        <f t="shared" si="243"/>
        <v>152</v>
      </c>
      <c r="E2139" s="4" t="e">
        <f t="shared" si="248"/>
        <v>#N/A</v>
      </c>
      <c r="F2139" s="7">
        <f t="shared" si="244"/>
        <v>31.179760000000002</v>
      </c>
      <c r="G2139" s="4" t="e">
        <f t="shared" si="245"/>
        <v>#N/A</v>
      </c>
      <c r="H2139" s="2" t="e">
        <f t="shared" si="246"/>
        <v>#N/A</v>
      </c>
      <c r="J2139" s="2" t="e">
        <f t="shared" si="249"/>
        <v>#N/A</v>
      </c>
    </row>
    <row r="2140" spans="1:10" x14ac:dyDescent="0.2">
      <c r="A2140" t="s">
        <v>13</v>
      </c>
      <c r="B2140" s="72">
        <v>45211</v>
      </c>
      <c r="C2140" s="3">
        <v>1</v>
      </c>
      <c r="D2140" s="3">
        <f t="shared" si="243"/>
        <v>153</v>
      </c>
      <c r="E2140" s="4" t="e">
        <f t="shared" si="248"/>
        <v>#N/A</v>
      </c>
      <c r="F2140" s="7">
        <f t="shared" si="244"/>
        <v>31.384890000000002</v>
      </c>
      <c r="G2140" s="4" t="e">
        <f t="shared" si="245"/>
        <v>#N/A</v>
      </c>
      <c r="H2140" s="2" t="e">
        <f t="shared" si="246"/>
        <v>#N/A</v>
      </c>
      <c r="J2140" s="2" t="e">
        <f t="shared" si="249"/>
        <v>#N/A</v>
      </c>
    </row>
    <row r="2141" spans="1:10" x14ac:dyDescent="0.2">
      <c r="A2141" t="s">
        <v>101</v>
      </c>
      <c r="B2141" s="72">
        <v>45210</v>
      </c>
      <c r="C2141" s="3">
        <v>1</v>
      </c>
      <c r="D2141" s="3">
        <f t="shared" si="243"/>
        <v>154</v>
      </c>
      <c r="E2141" s="4" t="e">
        <f t="shared" si="248"/>
        <v>#N/A</v>
      </c>
      <c r="F2141" s="7">
        <f t="shared" si="244"/>
        <v>31.590020000000003</v>
      </c>
      <c r="G2141" s="4" t="e">
        <f t="shared" si="245"/>
        <v>#N/A</v>
      </c>
      <c r="H2141" s="2" t="e">
        <f t="shared" si="246"/>
        <v>#N/A</v>
      </c>
      <c r="J2141" s="2" t="e">
        <f t="shared" si="249"/>
        <v>#N/A</v>
      </c>
    </row>
    <row r="2142" spans="1:10" x14ac:dyDescent="0.2">
      <c r="A2142" t="s">
        <v>18</v>
      </c>
      <c r="B2142" s="72">
        <v>45209</v>
      </c>
      <c r="C2142" s="3">
        <v>1</v>
      </c>
      <c r="D2142" s="3">
        <f t="shared" si="243"/>
        <v>155</v>
      </c>
      <c r="E2142" s="4" t="e">
        <f t="shared" si="248"/>
        <v>#N/A</v>
      </c>
      <c r="F2142" s="7">
        <f t="shared" si="244"/>
        <v>31.79515</v>
      </c>
      <c r="G2142" s="4" t="e">
        <f t="shared" si="245"/>
        <v>#N/A</v>
      </c>
      <c r="H2142" s="2" t="e">
        <f t="shared" si="246"/>
        <v>#N/A</v>
      </c>
      <c r="J2142" s="2" t="e">
        <f t="shared" si="249"/>
        <v>#N/A</v>
      </c>
    </row>
    <row r="2143" spans="1:10" x14ac:dyDescent="0.2">
      <c r="A2143" t="s">
        <v>17</v>
      </c>
      <c r="B2143" s="72">
        <v>45208</v>
      </c>
      <c r="C2143" s="3">
        <v>1</v>
      </c>
      <c r="D2143" s="3">
        <f t="shared" si="243"/>
        <v>156</v>
      </c>
      <c r="E2143" s="4" t="e">
        <f t="shared" si="248"/>
        <v>#N/A</v>
      </c>
      <c r="F2143" s="7">
        <f t="shared" si="244"/>
        <v>32.000280000000004</v>
      </c>
      <c r="G2143" s="4" t="e">
        <f t="shared" si="245"/>
        <v>#N/A</v>
      </c>
      <c r="H2143" s="2" t="e">
        <f t="shared" si="246"/>
        <v>#N/A</v>
      </c>
      <c r="J2143" s="2" t="e">
        <f t="shared" si="249"/>
        <v>#N/A</v>
      </c>
    </row>
    <row r="2144" spans="1:10" x14ac:dyDescent="0.2">
      <c r="A2144" t="s">
        <v>16</v>
      </c>
      <c r="B2144" s="72">
        <v>45207</v>
      </c>
      <c r="C2144" s="3">
        <v>0</v>
      </c>
      <c r="D2144" s="3">
        <f t="shared" si="243"/>
        <v>156</v>
      </c>
      <c r="E2144" s="4" t="e">
        <f t="shared" si="248"/>
        <v>#N/A</v>
      </c>
      <c r="F2144" s="7">
        <f t="shared" si="244"/>
        <v>32.000280000000004</v>
      </c>
      <c r="G2144" s="4" t="e">
        <f t="shared" si="245"/>
        <v>#N/A</v>
      </c>
      <c r="H2144" s="2" t="e">
        <f t="shared" si="246"/>
        <v>#N/A</v>
      </c>
      <c r="J2144" s="2" t="e">
        <f t="shared" si="249"/>
        <v>#N/A</v>
      </c>
    </row>
    <row r="2145" spans="1:10" x14ac:dyDescent="0.2">
      <c r="A2145" t="s">
        <v>15</v>
      </c>
      <c r="B2145" s="72">
        <v>45206</v>
      </c>
      <c r="C2145" s="3">
        <v>0</v>
      </c>
      <c r="D2145" s="3">
        <f t="shared" si="243"/>
        <v>156</v>
      </c>
      <c r="E2145" s="4" t="e">
        <f t="shared" si="248"/>
        <v>#N/A</v>
      </c>
      <c r="F2145" s="7">
        <f t="shared" si="244"/>
        <v>32.000280000000004</v>
      </c>
      <c r="G2145" s="4" t="e">
        <f t="shared" si="245"/>
        <v>#N/A</v>
      </c>
      <c r="H2145" s="2" t="e">
        <f t="shared" si="246"/>
        <v>#N/A</v>
      </c>
      <c r="J2145" s="2" t="e">
        <f t="shared" si="249"/>
        <v>#N/A</v>
      </c>
    </row>
    <row r="2146" spans="1:10" x14ac:dyDescent="0.2">
      <c r="A2146" t="s">
        <v>14</v>
      </c>
      <c r="B2146" s="72">
        <v>45205</v>
      </c>
      <c r="C2146" s="3">
        <v>1</v>
      </c>
      <c r="D2146" s="3">
        <f t="shared" si="243"/>
        <v>157</v>
      </c>
      <c r="E2146" s="4" t="e">
        <f t="shared" si="248"/>
        <v>#N/A</v>
      </c>
      <c r="F2146" s="7">
        <f t="shared" si="244"/>
        <v>32.205410000000001</v>
      </c>
      <c r="G2146" s="4" t="e">
        <f t="shared" si="245"/>
        <v>#N/A</v>
      </c>
      <c r="H2146" s="2" t="e">
        <f t="shared" si="246"/>
        <v>#N/A</v>
      </c>
      <c r="J2146" s="2" t="e">
        <f t="shared" si="249"/>
        <v>#N/A</v>
      </c>
    </row>
    <row r="2147" spans="1:10" x14ac:dyDescent="0.2">
      <c r="A2147" t="s">
        <v>13</v>
      </c>
      <c r="B2147" s="72">
        <v>45204</v>
      </c>
      <c r="C2147" s="3">
        <v>1</v>
      </c>
      <c r="D2147" s="3">
        <f t="shared" si="243"/>
        <v>158</v>
      </c>
      <c r="E2147" s="4" t="e">
        <f t="shared" si="248"/>
        <v>#N/A</v>
      </c>
      <c r="F2147" s="7">
        <f t="shared" si="244"/>
        <v>32.410540000000005</v>
      </c>
      <c r="G2147" s="4" t="e">
        <f t="shared" si="245"/>
        <v>#N/A</v>
      </c>
      <c r="H2147" s="2" t="e">
        <f t="shared" si="246"/>
        <v>#N/A</v>
      </c>
      <c r="J2147" s="2" t="e">
        <f t="shared" si="249"/>
        <v>#N/A</v>
      </c>
    </row>
    <row r="2148" spans="1:10" x14ac:dyDescent="0.2">
      <c r="A2148" t="s">
        <v>101</v>
      </c>
      <c r="B2148" s="72">
        <v>45203</v>
      </c>
      <c r="C2148" s="3">
        <v>1</v>
      </c>
      <c r="D2148" s="3">
        <f t="shared" si="243"/>
        <v>159</v>
      </c>
      <c r="E2148" s="4" t="e">
        <f t="shared" si="248"/>
        <v>#N/A</v>
      </c>
      <c r="F2148" s="7">
        <f t="shared" si="244"/>
        <v>32.615670000000001</v>
      </c>
      <c r="G2148" s="4" t="e">
        <f t="shared" si="245"/>
        <v>#N/A</v>
      </c>
      <c r="H2148" s="2" t="e">
        <f t="shared" si="246"/>
        <v>#N/A</v>
      </c>
      <c r="J2148" s="2" t="e">
        <f t="shared" si="249"/>
        <v>#N/A</v>
      </c>
    </row>
    <row r="2149" spans="1:10" x14ac:dyDescent="0.2">
      <c r="A2149" t="s">
        <v>18</v>
      </c>
      <c r="B2149" s="72">
        <v>45202</v>
      </c>
      <c r="C2149" s="3">
        <v>1</v>
      </c>
      <c r="D2149" s="3">
        <f t="shared" si="243"/>
        <v>160</v>
      </c>
      <c r="E2149" s="4" t="e">
        <f t="shared" si="248"/>
        <v>#N/A</v>
      </c>
      <c r="F2149" s="7">
        <f t="shared" si="244"/>
        <v>32.820799999999998</v>
      </c>
      <c r="G2149" s="4" t="e">
        <f t="shared" si="245"/>
        <v>#N/A</v>
      </c>
      <c r="H2149" s="2" t="e">
        <f t="shared" si="246"/>
        <v>#N/A</v>
      </c>
      <c r="J2149" s="2" t="e">
        <f t="shared" si="249"/>
        <v>#N/A</v>
      </c>
    </row>
    <row r="2150" spans="1:10" x14ac:dyDescent="0.2">
      <c r="A2150" t="s">
        <v>17</v>
      </c>
      <c r="B2150" s="72">
        <v>45201</v>
      </c>
      <c r="C2150" s="3">
        <v>1</v>
      </c>
      <c r="D2150" s="3">
        <f t="shared" si="243"/>
        <v>161</v>
      </c>
      <c r="E2150" s="4" t="e">
        <f t="shared" si="248"/>
        <v>#N/A</v>
      </c>
      <c r="F2150" s="7">
        <f t="shared" si="244"/>
        <v>33.025930000000002</v>
      </c>
      <c r="G2150" s="4" t="e">
        <f t="shared" si="245"/>
        <v>#N/A</v>
      </c>
      <c r="H2150" s="2" t="e">
        <f t="shared" si="246"/>
        <v>#N/A</v>
      </c>
      <c r="J2150" s="2" t="e">
        <f t="shared" si="249"/>
        <v>#N/A</v>
      </c>
    </row>
    <row r="2151" spans="1:10" x14ac:dyDescent="0.2">
      <c r="A2151" t="s">
        <v>16</v>
      </c>
      <c r="B2151" s="72">
        <v>45200</v>
      </c>
      <c r="C2151" s="3">
        <v>0</v>
      </c>
      <c r="D2151" s="3">
        <f t="shared" si="243"/>
        <v>161</v>
      </c>
      <c r="E2151" s="4" t="e">
        <f t="shared" si="248"/>
        <v>#N/A</v>
      </c>
      <c r="F2151" s="7">
        <f t="shared" si="244"/>
        <v>33.025930000000002</v>
      </c>
      <c r="G2151" s="4" t="e">
        <f t="shared" si="245"/>
        <v>#N/A</v>
      </c>
      <c r="H2151" s="2" t="e">
        <f t="shared" si="246"/>
        <v>#N/A</v>
      </c>
      <c r="J2151" s="2" t="e">
        <f t="shared" si="249"/>
        <v>#N/A</v>
      </c>
    </row>
    <row r="2152" spans="1:10" x14ac:dyDescent="0.2">
      <c r="A2152" t="s">
        <v>15</v>
      </c>
      <c r="B2152" s="72">
        <v>45199</v>
      </c>
      <c r="C2152" s="3">
        <v>0</v>
      </c>
      <c r="D2152" s="3">
        <f t="shared" si="243"/>
        <v>161</v>
      </c>
      <c r="E2152" s="4" t="e">
        <f t="shared" si="248"/>
        <v>#N/A</v>
      </c>
      <c r="F2152" s="7">
        <f t="shared" si="244"/>
        <v>33.025930000000002</v>
      </c>
      <c r="G2152" s="4" t="e">
        <f t="shared" si="245"/>
        <v>#N/A</v>
      </c>
      <c r="H2152" s="2" t="e">
        <f t="shared" si="246"/>
        <v>#N/A</v>
      </c>
      <c r="I2152" s="2" t="e">
        <f>$C$1/12*10.5</f>
        <v>#N/A</v>
      </c>
      <c r="J2152" s="2" t="e">
        <f>H2152-$I$2152</f>
        <v>#N/A</v>
      </c>
    </row>
    <row r="2153" spans="1:10" x14ac:dyDescent="0.2">
      <c r="A2153" t="s">
        <v>14</v>
      </c>
      <c r="B2153" s="72">
        <v>45198</v>
      </c>
      <c r="C2153" s="3">
        <v>1</v>
      </c>
      <c r="D2153" s="3">
        <f t="shared" si="243"/>
        <v>162</v>
      </c>
      <c r="E2153" s="4" t="e">
        <f t="shared" si="248"/>
        <v>#N/A</v>
      </c>
      <c r="F2153" s="7">
        <f t="shared" si="244"/>
        <v>33.231059999999999</v>
      </c>
      <c r="G2153" s="4" t="e">
        <f t="shared" si="245"/>
        <v>#N/A</v>
      </c>
      <c r="H2153" s="2" t="e">
        <f t="shared" si="246"/>
        <v>#N/A</v>
      </c>
      <c r="J2153" s="2" t="e">
        <f t="shared" ref="J2153:J2181" si="250">H2153-$I$2152</f>
        <v>#N/A</v>
      </c>
    </row>
    <row r="2154" spans="1:10" x14ac:dyDescent="0.2">
      <c r="A2154" t="s">
        <v>13</v>
      </c>
      <c r="B2154" s="72">
        <v>45197</v>
      </c>
      <c r="C2154" s="3">
        <v>1</v>
      </c>
      <c r="D2154" s="3">
        <f t="shared" si="243"/>
        <v>163</v>
      </c>
      <c r="E2154" s="4" t="e">
        <f t="shared" si="248"/>
        <v>#N/A</v>
      </c>
      <c r="F2154" s="7">
        <f t="shared" si="244"/>
        <v>33.436190000000003</v>
      </c>
      <c r="G2154" s="4" t="e">
        <f t="shared" si="245"/>
        <v>#N/A</v>
      </c>
      <c r="H2154" s="2" t="e">
        <f t="shared" si="246"/>
        <v>#N/A</v>
      </c>
      <c r="J2154" s="2" t="e">
        <f t="shared" si="250"/>
        <v>#N/A</v>
      </c>
    </row>
    <row r="2155" spans="1:10" x14ac:dyDescent="0.2">
      <c r="A2155" t="s">
        <v>101</v>
      </c>
      <c r="B2155" s="72">
        <v>45196</v>
      </c>
      <c r="C2155" s="3">
        <v>1</v>
      </c>
      <c r="D2155" s="3">
        <f t="shared" si="243"/>
        <v>164</v>
      </c>
      <c r="E2155" s="4" t="e">
        <f t="shared" si="248"/>
        <v>#N/A</v>
      </c>
      <c r="F2155" s="7">
        <f t="shared" si="244"/>
        <v>33.64132</v>
      </c>
      <c r="G2155" s="4" t="e">
        <f t="shared" si="245"/>
        <v>#N/A</v>
      </c>
      <c r="H2155" s="2" t="e">
        <f t="shared" si="246"/>
        <v>#N/A</v>
      </c>
      <c r="J2155" s="2" t="e">
        <f t="shared" si="250"/>
        <v>#N/A</v>
      </c>
    </row>
    <row r="2156" spans="1:10" x14ac:dyDescent="0.2">
      <c r="A2156" t="s">
        <v>18</v>
      </c>
      <c r="B2156" s="72">
        <v>45195</v>
      </c>
      <c r="C2156" s="3">
        <v>1</v>
      </c>
      <c r="D2156" s="3">
        <f t="shared" ref="D2156:D2199" si="251">D2155+C2156</f>
        <v>165</v>
      </c>
      <c r="E2156" s="4" t="e">
        <f t="shared" si="248"/>
        <v>#N/A</v>
      </c>
      <c r="F2156" s="7">
        <f t="shared" ref="F2156:F2199" si="252">D2156*0.20513</f>
        <v>33.846450000000004</v>
      </c>
      <c r="G2156" s="4" t="e">
        <f t="shared" ref="G2156:G2199" si="253">F2156/235*$C$1</f>
        <v>#N/A</v>
      </c>
      <c r="H2156" s="2" t="e">
        <f t="shared" ref="H2156:H2199" si="254">E2156+G2156</f>
        <v>#N/A</v>
      </c>
      <c r="J2156" s="2" t="e">
        <f t="shared" si="250"/>
        <v>#N/A</v>
      </c>
    </row>
    <row r="2157" spans="1:10" x14ac:dyDescent="0.2">
      <c r="A2157" t="s">
        <v>17</v>
      </c>
      <c r="B2157" s="72">
        <v>45194</v>
      </c>
      <c r="C2157" s="3">
        <v>1</v>
      </c>
      <c r="D2157" s="3">
        <f t="shared" si="251"/>
        <v>166</v>
      </c>
      <c r="E2157" s="4" t="e">
        <f t="shared" ref="E2157:E2199" si="255">D2157/235*$C$1</f>
        <v>#N/A</v>
      </c>
      <c r="F2157" s="7">
        <f t="shared" si="252"/>
        <v>34.051580000000001</v>
      </c>
      <c r="G2157" s="4" t="e">
        <f t="shared" si="253"/>
        <v>#N/A</v>
      </c>
      <c r="H2157" s="2" t="e">
        <f t="shared" si="254"/>
        <v>#N/A</v>
      </c>
      <c r="J2157" s="2" t="e">
        <f t="shared" si="250"/>
        <v>#N/A</v>
      </c>
    </row>
    <row r="2158" spans="1:10" x14ac:dyDescent="0.2">
      <c r="A2158" t="s">
        <v>16</v>
      </c>
      <c r="B2158" s="72">
        <v>45193</v>
      </c>
      <c r="C2158" s="3">
        <v>0</v>
      </c>
      <c r="D2158" s="3">
        <f t="shared" si="251"/>
        <v>166</v>
      </c>
      <c r="E2158" s="4" t="e">
        <f t="shared" si="255"/>
        <v>#N/A</v>
      </c>
      <c r="F2158" s="7">
        <f t="shared" si="252"/>
        <v>34.051580000000001</v>
      </c>
      <c r="G2158" s="4" t="e">
        <f t="shared" si="253"/>
        <v>#N/A</v>
      </c>
      <c r="H2158" s="2" t="e">
        <f t="shared" si="254"/>
        <v>#N/A</v>
      </c>
      <c r="J2158" s="2" t="e">
        <f t="shared" si="250"/>
        <v>#N/A</v>
      </c>
    </row>
    <row r="2159" spans="1:10" x14ac:dyDescent="0.2">
      <c r="A2159" t="s">
        <v>15</v>
      </c>
      <c r="B2159" s="72">
        <v>45192</v>
      </c>
      <c r="C2159" s="3">
        <v>0</v>
      </c>
      <c r="D2159" s="3">
        <f t="shared" si="251"/>
        <v>166</v>
      </c>
      <c r="E2159" s="4" t="e">
        <f t="shared" si="255"/>
        <v>#N/A</v>
      </c>
      <c r="F2159" s="7">
        <f t="shared" si="252"/>
        <v>34.051580000000001</v>
      </c>
      <c r="G2159" s="4" t="e">
        <f t="shared" si="253"/>
        <v>#N/A</v>
      </c>
      <c r="H2159" s="2" t="e">
        <f t="shared" si="254"/>
        <v>#N/A</v>
      </c>
      <c r="J2159" s="2" t="e">
        <f t="shared" si="250"/>
        <v>#N/A</v>
      </c>
    </row>
    <row r="2160" spans="1:10" x14ac:dyDescent="0.2">
      <c r="A2160" t="s">
        <v>14</v>
      </c>
      <c r="B2160" s="72">
        <v>45191</v>
      </c>
      <c r="C2160" s="3">
        <v>1</v>
      </c>
      <c r="D2160" s="3">
        <f t="shared" si="251"/>
        <v>167</v>
      </c>
      <c r="E2160" s="4" t="e">
        <f t="shared" si="255"/>
        <v>#N/A</v>
      </c>
      <c r="F2160" s="7">
        <f t="shared" si="252"/>
        <v>34.256709999999998</v>
      </c>
      <c r="G2160" s="4" t="e">
        <f t="shared" si="253"/>
        <v>#N/A</v>
      </c>
      <c r="H2160" s="2" t="e">
        <f t="shared" si="254"/>
        <v>#N/A</v>
      </c>
      <c r="J2160" s="2" t="e">
        <f t="shared" si="250"/>
        <v>#N/A</v>
      </c>
    </row>
    <row r="2161" spans="1:10" x14ac:dyDescent="0.2">
      <c r="A2161" t="s">
        <v>13</v>
      </c>
      <c r="B2161" s="72">
        <v>45190</v>
      </c>
      <c r="C2161" s="3">
        <v>1</v>
      </c>
      <c r="D2161" s="3">
        <f t="shared" si="251"/>
        <v>168</v>
      </c>
      <c r="E2161" s="4" t="e">
        <f t="shared" si="255"/>
        <v>#N/A</v>
      </c>
      <c r="F2161" s="7">
        <f t="shared" si="252"/>
        <v>34.461840000000002</v>
      </c>
      <c r="G2161" s="4" t="e">
        <f t="shared" si="253"/>
        <v>#N/A</v>
      </c>
      <c r="H2161" s="2" t="e">
        <f t="shared" si="254"/>
        <v>#N/A</v>
      </c>
      <c r="J2161" s="2" t="e">
        <f t="shared" si="250"/>
        <v>#N/A</v>
      </c>
    </row>
    <row r="2162" spans="1:10" x14ac:dyDescent="0.2">
      <c r="A2162" t="s">
        <v>101</v>
      </c>
      <c r="B2162" s="72">
        <v>45189</v>
      </c>
      <c r="C2162" s="3">
        <v>1</v>
      </c>
      <c r="D2162" s="3">
        <f t="shared" si="251"/>
        <v>169</v>
      </c>
      <c r="E2162" s="4" t="e">
        <f t="shared" si="255"/>
        <v>#N/A</v>
      </c>
      <c r="F2162" s="7">
        <f t="shared" si="252"/>
        <v>34.666969999999999</v>
      </c>
      <c r="G2162" s="4" t="e">
        <f t="shared" si="253"/>
        <v>#N/A</v>
      </c>
      <c r="H2162" s="2" t="e">
        <f t="shared" si="254"/>
        <v>#N/A</v>
      </c>
      <c r="J2162" s="2" t="e">
        <f t="shared" si="250"/>
        <v>#N/A</v>
      </c>
    </row>
    <row r="2163" spans="1:10" x14ac:dyDescent="0.2">
      <c r="A2163" t="s">
        <v>18</v>
      </c>
      <c r="B2163" s="72">
        <v>45188</v>
      </c>
      <c r="C2163" s="3">
        <v>1</v>
      </c>
      <c r="D2163" s="3">
        <f t="shared" si="251"/>
        <v>170</v>
      </c>
      <c r="E2163" s="4" t="e">
        <f t="shared" si="255"/>
        <v>#N/A</v>
      </c>
      <c r="F2163" s="7">
        <f t="shared" si="252"/>
        <v>34.872100000000003</v>
      </c>
      <c r="G2163" s="4" t="e">
        <f t="shared" si="253"/>
        <v>#N/A</v>
      </c>
      <c r="H2163" s="2" t="e">
        <f t="shared" si="254"/>
        <v>#N/A</v>
      </c>
      <c r="J2163" s="2" t="e">
        <f t="shared" si="250"/>
        <v>#N/A</v>
      </c>
    </row>
    <row r="2164" spans="1:10" x14ac:dyDescent="0.2">
      <c r="A2164" s="73" t="s">
        <v>17</v>
      </c>
      <c r="B2164" s="74">
        <v>45187</v>
      </c>
      <c r="C2164" s="3">
        <v>0</v>
      </c>
      <c r="D2164" s="3">
        <f t="shared" si="251"/>
        <v>170</v>
      </c>
      <c r="E2164" s="4" t="e">
        <f t="shared" si="255"/>
        <v>#N/A</v>
      </c>
      <c r="F2164" s="7">
        <f t="shared" si="252"/>
        <v>34.872100000000003</v>
      </c>
      <c r="G2164" s="4" t="e">
        <f t="shared" si="253"/>
        <v>#N/A</v>
      </c>
      <c r="H2164" s="2" t="e">
        <f t="shared" si="254"/>
        <v>#N/A</v>
      </c>
      <c r="J2164" s="2" t="e">
        <f t="shared" si="250"/>
        <v>#N/A</v>
      </c>
    </row>
    <row r="2165" spans="1:10" x14ac:dyDescent="0.2">
      <c r="A2165" t="s">
        <v>16</v>
      </c>
      <c r="B2165" s="72">
        <v>45186</v>
      </c>
      <c r="C2165" s="3">
        <v>0</v>
      </c>
      <c r="D2165" s="3">
        <f t="shared" si="251"/>
        <v>170</v>
      </c>
      <c r="E2165" s="4" t="e">
        <f t="shared" si="255"/>
        <v>#N/A</v>
      </c>
      <c r="F2165" s="7">
        <f t="shared" si="252"/>
        <v>34.872100000000003</v>
      </c>
      <c r="G2165" s="4" t="e">
        <f t="shared" si="253"/>
        <v>#N/A</v>
      </c>
      <c r="H2165" s="2" t="e">
        <f t="shared" si="254"/>
        <v>#N/A</v>
      </c>
      <c r="J2165" s="2" t="e">
        <f t="shared" si="250"/>
        <v>#N/A</v>
      </c>
    </row>
    <row r="2166" spans="1:10" x14ac:dyDescent="0.2">
      <c r="A2166" t="s">
        <v>15</v>
      </c>
      <c r="B2166" s="72">
        <v>45185</v>
      </c>
      <c r="C2166" s="3">
        <v>0</v>
      </c>
      <c r="D2166" s="3">
        <f t="shared" si="251"/>
        <v>170</v>
      </c>
      <c r="E2166" s="4" t="e">
        <f t="shared" si="255"/>
        <v>#N/A</v>
      </c>
      <c r="F2166" s="7">
        <f t="shared" si="252"/>
        <v>34.872100000000003</v>
      </c>
      <c r="G2166" s="4" t="e">
        <f t="shared" si="253"/>
        <v>#N/A</v>
      </c>
      <c r="H2166" s="2" t="e">
        <f t="shared" si="254"/>
        <v>#N/A</v>
      </c>
      <c r="J2166" s="2" t="e">
        <f t="shared" si="250"/>
        <v>#N/A</v>
      </c>
    </row>
    <row r="2167" spans="1:10" x14ac:dyDescent="0.2">
      <c r="A2167" t="s">
        <v>14</v>
      </c>
      <c r="B2167" s="72">
        <v>45184</v>
      </c>
      <c r="C2167" s="3">
        <v>1</v>
      </c>
      <c r="D2167" s="3">
        <f t="shared" si="251"/>
        <v>171</v>
      </c>
      <c r="E2167" s="4" t="e">
        <f t="shared" si="255"/>
        <v>#N/A</v>
      </c>
      <c r="F2167" s="7">
        <f t="shared" si="252"/>
        <v>35.07723</v>
      </c>
      <c r="G2167" s="4" t="e">
        <f t="shared" si="253"/>
        <v>#N/A</v>
      </c>
      <c r="H2167" s="2" t="e">
        <f t="shared" si="254"/>
        <v>#N/A</v>
      </c>
      <c r="J2167" s="2" t="e">
        <f t="shared" si="250"/>
        <v>#N/A</v>
      </c>
    </row>
    <row r="2168" spans="1:10" x14ac:dyDescent="0.2">
      <c r="A2168" t="s">
        <v>13</v>
      </c>
      <c r="B2168" s="72">
        <v>45183</v>
      </c>
      <c r="C2168" s="3">
        <v>1</v>
      </c>
      <c r="D2168" s="3">
        <f t="shared" si="251"/>
        <v>172</v>
      </c>
      <c r="E2168" s="4" t="e">
        <f t="shared" si="255"/>
        <v>#N/A</v>
      </c>
      <c r="F2168" s="7">
        <f t="shared" si="252"/>
        <v>35.282360000000004</v>
      </c>
      <c r="G2168" s="4" t="e">
        <f t="shared" si="253"/>
        <v>#N/A</v>
      </c>
      <c r="H2168" s="2" t="e">
        <f t="shared" si="254"/>
        <v>#N/A</v>
      </c>
      <c r="J2168" s="2" t="e">
        <f t="shared" si="250"/>
        <v>#N/A</v>
      </c>
    </row>
    <row r="2169" spans="1:10" x14ac:dyDescent="0.2">
      <c r="A2169" t="s">
        <v>101</v>
      </c>
      <c r="B2169" s="72">
        <v>45182</v>
      </c>
      <c r="C2169" s="3">
        <v>1</v>
      </c>
      <c r="D2169" s="3">
        <f t="shared" si="251"/>
        <v>173</v>
      </c>
      <c r="E2169" s="4" t="e">
        <f t="shared" si="255"/>
        <v>#N/A</v>
      </c>
      <c r="F2169" s="7">
        <f t="shared" si="252"/>
        <v>35.487490000000001</v>
      </c>
      <c r="G2169" s="4" t="e">
        <f t="shared" si="253"/>
        <v>#N/A</v>
      </c>
      <c r="H2169" s="2" t="e">
        <f t="shared" si="254"/>
        <v>#N/A</v>
      </c>
      <c r="J2169" s="2" t="e">
        <f t="shared" si="250"/>
        <v>#N/A</v>
      </c>
    </row>
    <row r="2170" spans="1:10" x14ac:dyDescent="0.2">
      <c r="A2170" t="s">
        <v>18</v>
      </c>
      <c r="B2170" s="72">
        <v>45181</v>
      </c>
      <c r="C2170" s="3">
        <v>1</v>
      </c>
      <c r="D2170" s="3">
        <f t="shared" si="251"/>
        <v>174</v>
      </c>
      <c r="E2170" s="4" t="e">
        <f t="shared" si="255"/>
        <v>#N/A</v>
      </c>
      <c r="F2170" s="7">
        <f t="shared" si="252"/>
        <v>35.692619999999998</v>
      </c>
      <c r="G2170" s="4" t="e">
        <f t="shared" si="253"/>
        <v>#N/A</v>
      </c>
      <c r="H2170" s="2" t="e">
        <f t="shared" si="254"/>
        <v>#N/A</v>
      </c>
      <c r="J2170" s="2" t="e">
        <f t="shared" si="250"/>
        <v>#N/A</v>
      </c>
    </row>
    <row r="2171" spans="1:10" x14ac:dyDescent="0.2">
      <c r="A2171" t="s">
        <v>17</v>
      </c>
      <c r="B2171" s="72">
        <v>45180</v>
      </c>
      <c r="C2171" s="3">
        <v>1</v>
      </c>
      <c r="D2171" s="3">
        <f t="shared" si="251"/>
        <v>175</v>
      </c>
      <c r="E2171" s="4" t="e">
        <f t="shared" si="255"/>
        <v>#N/A</v>
      </c>
      <c r="F2171" s="7">
        <f t="shared" si="252"/>
        <v>35.897750000000002</v>
      </c>
      <c r="G2171" s="4" t="e">
        <f t="shared" si="253"/>
        <v>#N/A</v>
      </c>
      <c r="H2171" s="2" t="e">
        <f t="shared" si="254"/>
        <v>#N/A</v>
      </c>
      <c r="J2171" s="2" t="e">
        <f t="shared" si="250"/>
        <v>#N/A</v>
      </c>
    </row>
    <row r="2172" spans="1:10" x14ac:dyDescent="0.2">
      <c r="A2172" t="s">
        <v>16</v>
      </c>
      <c r="B2172" s="72">
        <v>45179</v>
      </c>
      <c r="C2172" s="3">
        <v>0</v>
      </c>
      <c r="D2172" s="3">
        <f t="shared" si="251"/>
        <v>175</v>
      </c>
      <c r="E2172" s="4" t="e">
        <f t="shared" si="255"/>
        <v>#N/A</v>
      </c>
      <c r="F2172" s="7">
        <f t="shared" si="252"/>
        <v>35.897750000000002</v>
      </c>
      <c r="G2172" s="4" t="e">
        <f t="shared" si="253"/>
        <v>#N/A</v>
      </c>
      <c r="H2172" s="2" t="e">
        <f t="shared" si="254"/>
        <v>#N/A</v>
      </c>
      <c r="J2172" s="2" t="e">
        <f t="shared" si="250"/>
        <v>#N/A</v>
      </c>
    </row>
    <row r="2173" spans="1:10" x14ac:dyDescent="0.2">
      <c r="A2173" t="s">
        <v>15</v>
      </c>
      <c r="B2173" s="72">
        <v>45178</v>
      </c>
      <c r="C2173" s="3">
        <v>0</v>
      </c>
      <c r="D2173" s="3">
        <f t="shared" si="251"/>
        <v>175</v>
      </c>
      <c r="E2173" s="4" t="e">
        <f t="shared" si="255"/>
        <v>#N/A</v>
      </c>
      <c r="F2173" s="7">
        <f t="shared" si="252"/>
        <v>35.897750000000002</v>
      </c>
      <c r="G2173" s="4" t="e">
        <f t="shared" si="253"/>
        <v>#N/A</v>
      </c>
      <c r="H2173" s="2" t="e">
        <f t="shared" si="254"/>
        <v>#N/A</v>
      </c>
      <c r="J2173" s="2" t="e">
        <f t="shared" si="250"/>
        <v>#N/A</v>
      </c>
    </row>
    <row r="2174" spans="1:10" x14ac:dyDescent="0.2">
      <c r="A2174" t="s">
        <v>14</v>
      </c>
      <c r="B2174" s="72">
        <v>45177</v>
      </c>
      <c r="C2174" s="3">
        <v>1</v>
      </c>
      <c r="D2174" s="3">
        <f t="shared" si="251"/>
        <v>176</v>
      </c>
      <c r="E2174" s="4" t="e">
        <f t="shared" si="255"/>
        <v>#N/A</v>
      </c>
      <c r="F2174" s="7">
        <f t="shared" si="252"/>
        <v>36.102879999999999</v>
      </c>
      <c r="G2174" s="4" t="e">
        <f t="shared" si="253"/>
        <v>#N/A</v>
      </c>
      <c r="H2174" s="2" t="e">
        <f t="shared" si="254"/>
        <v>#N/A</v>
      </c>
      <c r="J2174" s="2" t="e">
        <f t="shared" si="250"/>
        <v>#N/A</v>
      </c>
    </row>
    <row r="2175" spans="1:10" x14ac:dyDescent="0.2">
      <c r="A2175" t="s">
        <v>13</v>
      </c>
      <c r="B2175" s="72">
        <v>45176</v>
      </c>
      <c r="C2175" s="3">
        <v>1</v>
      </c>
      <c r="D2175" s="3">
        <f t="shared" si="251"/>
        <v>177</v>
      </c>
      <c r="E2175" s="4" t="e">
        <f t="shared" si="255"/>
        <v>#N/A</v>
      </c>
      <c r="F2175" s="7">
        <f t="shared" si="252"/>
        <v>36.308010000000003</v>
      </c>
      <c r="G2175" s="4" t="e">
        <f t="shared" si="253"/>
        <v>#N/A</v>
      </c>
      <c r="H2175" s="2" t="e">
        <f t="shared" si="254"/>
        <v>#N/A</v>
      </c>
      <c r="J2175" s="2" t="e">
        <f t="shared" si="250"/>
        <v>#N/A</v>
      </c>
    </row>
    <row r="2176" spans="1:10" x14ac:dyDescent="0.2">
      <c r="A2176" t="s">
        <v>101</v>
      </c>
      <c r="B2176" s="72">
        <v>45175</v>
      </c>
      <c r="C2176" s="3">
        <v>1</v>
      </c>
      <c r="D2176" s="3">
        <f t="shared" si="251"/>
        <v>178</v>
      </c>
      <c r="E2176" s="4" t="e">
        <f t="shared" si="255"/>
        <v>#N/A</v>
      </c>
      <c r="F2176" s="7">
        <f t="shared" si="252"/>
        <v>36.51314</v>
      </c>
      <c r="G2176" s="4" t="e">
        <f t="shared" si="253"/>
        <v>#N/A</v>
      </c>
      <c r="H2176" s="2" t="e">
        <f t="shared" si="254"/>
        <v>#N/A</v>
      </c>
      <c r="J2176" s="2" t="e">
        <f t="shared" si="250"/>
        <v>#N/A</v>
      </c>
    </row>
    <row r="2177" spans="1:10" x14ac:dyDescent="0.2">
      <c r="A2177" t="s">
        <v>18</v>
      </c>
      <c r="B2177" s="72">
        <v>45174</v>
      </c>
      <c r="C2177" s="3">
        <v>1</v>
      </c>
      <c r="D2177" s="3">
        <f t="shared" si="251"/>
        <v>179</v>
      </c>
      <c r="E2177" s="4" t="e">
        <f t="shared" si="255"/>
        <v>#N/A</v>
      </c>
      <c r="F2177" s="7">
        <f t="shared" si="252"/>
        <v>36.718270000000004</v>
      </c>
      <c r="G2177" s="4" t="e">
        <f t="shared" si="253"/>
        <v>#N/A</v>
      </c>
      <c r="H2177" s="2" t="e">
        <f t="shared" si="254"/>
        <v>#N/A</v>
      </c>
      <c r="J2177" s="2" t="e">
        <f t="shared" si="250"/>
        <v>#N/A</v>
      </c>
    </row>
    <row r="2178" spans="1:10" x14ac:dyDescent="0.2">
      <c r="A2178" t="s">
        <v>17</v>
      </c>
      <c r="B2178" s="72">
        <v>45173</v>
      </c>
      <c r="C2178" s="3">
        <v>1</v>
      </c>
      <c r="D2178" s="3">
        <f t="shared" si="251"/>
        <v>180</v>
      </c>
      <c r="E2178" s="4" t="e">
        <f t="shared" si="255"/>
        <v>#N/A</v>
      </c>
      <c r="F2178" s="7">
        <f t="shared" si="252"/>
        <v>36.923400000000001</v>
      </c>
      <c r="G2178" s="4" t="e">
        <f t="shared" si="253"/>
        <v>#N/A</v>
      </c>
      <c r="H2178" s="2" t="e">
        <f t="shared" si="254"/>
        <v>#N/A</v>
      </c>
      <c r="J2178" s="2" t="e">
        <f t="shared" si="250"/>
        <v>#N/A</v>
      </c>
    </row>
    <row r="2179" spans="1:10" x14ac:dyDescent="0.2">
      <c r="A2179" t="s">
        <v>16</v>
      </c>
      <c r="B2179" s="72">
        <v>45172</v>
      </c>
      <c r="C2179" s="3">
        <v>0</v>
      </c>
      <c r="D2179" s="3">
        <f t="shared" si="251"/>
        <v>180</v>
      </c>
      <c r="E2179" s="4" t="e">
        <f t="shared" si="255"/>
        <v>#N/A</v>
      </c>
      <c r="F2179" s="7">
        <f t="shared" si="252"/>
        <v>36.923400000000001</v>
      </c>
      <c r="G2179" s="4" t="e">
        <f t="shared" si="253"/>
        <v>#N/A</v>
      </c>
      <c r="H2179" s="2" t="e">
        <f t="shared" si="254"/>
        <v>#N/A</v>
      </c>
      <c r="J2179" s="2" t="e">
        <f t="shared" si="250"/>
        <v>#N/A</v>
      </c>
    </row>
    <row r="2180" spans="1:10" x14ac:dyDescent="0.2">
      <c r="A2180" t="s">
        <v>15</v>
      </c>
      <c r="B2180" s="72">
        <v>45171</v>
      </c>
      <c r="C2180" s="3">
        <v>0</v>
      </c>
      <c r="D2180" s="3">
        <f t="shared" si="251"/>
        <v>180</v>
      </c>
      <c r="E2180" s="4" t="e">
        <f t="shared" si="255"/>
        <v>#N/A</v>
      </c>
      <c r="F2180" s="7">
        <f t="shared" si="252"/>
        <v>36.923400000000001</v>
      </c>
      <c r="G2180" s="4" t="e">
        <f t="shared" si="253"/>
        <v>#N/A</v>
      </c>
      <c r="H2180" s="2" t="e">
        <f t="shared" si="254"/>
        <v>#N/A</v>
      </c>
      <c r="J2180" s="2" t="e">
        <f t="shared" si="250"/>
        <v>#N/A</v>
      </c>
    </row>
    <row r="2181" spans="1:10" x14ac:dyDescent="0.2">
      <c r="A2181" t="s">
        <v>14</v>
      </c>
      <c r="B2181" s="72">
        <v>45170</v>
      </c>
      <c r="C2181" s="3">
        <v>1</v>
      </c>
      <c r="D2181" s="3">
        <f t="shared" si="251"/>
        <v>181</v>
      </c>
      <c r="E2181" s="4" t="e">
        <f t="shared" si="255"/>
        <v>#N/A</v>
      </c>
      <c r="F2181" s="7">
        <f t="shared" si="252"/>
        <v>37.128529999999998</v>
      </c>
      <c r="G2181" s="4" t="e">
        <f t="shared" si="253"/>
        <v>#N/A</v>
      </c>
      <c r="H2181" s="2" t="e">
        <f t="shared" si="254"/>
        <v>#N/A</v>
      </c>
      <c r="J2181" s="2" t="e">
        <f t="shared" si="250"/>
        <v>#N/A</v>
      </c>
    </row>
    <row r="2182" spans="1:10" x14ac:dyDescent="0.2">
      <c r="A2182" t="s">
        <v>13</v>
      </c>
      <c r="B2182" s="72">
        <v>45169</v>
      </c>
      <c r="C2182" s="3">
        <v>1</v>
      </c>
      <c r="D2182" s="3">
        <f t="shared" si="251"/>
        <v>182</v>
      </c>
      <c r="E2182" s="4" t="e">
        <f t="shared" si="255"/>
        <v>#N/A</v>
      </c>
      <c r="F2182" s="7">
        <f t="shared" si="252"/>
        <v>37.333660000000002</v>
      </c>
      <c r="G2182" s="4" t="e">
        <f t="shared" si="253"/>
        <v>#N/A</v>
      </c>
      <c r="H2182" s="2" t="e">
        <f t="shared" si="254"/>
        <v>#N/A</v>
      </c>
      <c r="I2182" s="2" t="e">
        <f>$C$1/12*11.5</f>
        <v>#N/A</v>
      </c>
      <c r="J2182" s="2" t="e">
        <f>H2182-$I$2182</f>
        <v>#N/A</v>
      </c>
    </row>
    <row r="2183" spans="1:10" x14ac:dyDescent="0.2">
      <c r="A2183" t="s">
        <v>101</v>
      </c>
      <c r="B2183" s="72">
        <v>45168</v>
      </c>
      <c r="C2183" s="3">
        <v>1</v>
      </c>
      <c r="D2183" s="3">
        <f t="shared" si="251"/>
        <v>183</v>
      </c>
      <c r="E2183" s="4" t="e">
        <f t="shared" si="255"/>
        <v>#N/A</v>
      </c>
      <c r="F2183" s="7">
        <f t="shared" si="252"/>
        <v>37.538789999999999</v>
      </c>
      <c r="G2183" s="4" t="e">
        <f t="shared" si="253"/>
        <v>#N/A</v>
      </c>
      <c r="H2183" s="2" t="e">
        <f t="shared" si="254"/>
        <v>#N/A</v>
      </c>
      <c r="J2183" s="2" t="e">
        <f t="shared" ref="J2183:J2199" si="256">H2183-$I$2182</f>
        <v>#N/A</v>
      </c>
    </row>
    <row r="2184" spans="1:10" x14ac:dyDescent="0.2">
      <c r="A2184" t="s">
        <v>18</v>
      </c>
      <c r="B2184" s="72">
        <v>45167</v>
      </c>
      <c r="C2184" s="3">
        <v>1</v>
      </c>
      <c r="D2184" s="3">
        <f t="shared" si="251"/>
        <v>184</v>
      </c>
      <c r="E2184" s="4" t="e">
        <f t="shared" si="255"/>
        <v>#N/A</v>
      </c>
      <c r="F2184" s="7">
        <f t="shared" si="252"/>
        <v>37.743920000000003</v>
      </c>
      <c r="G2184" s="4" t="e">
        <f t="shared" si="253"/>
        <v>#N/A</v>
      </c>
      <c r="H2184" s="2" t="e">
        <f t="shared" si="254"/>
        <v>#N/A</v>
      </c>
      <c r="J2184" s="2" t="e">
        <f t="shared" si="256"/>
        <v>#N/A</v>
      </c>
    </row>
    <row r="2185" spans="1:10" x14ac:dyDescent="0.2">
      <c r="A2185" t="s">
        <v>17</v>
      </c>
      <c r="B2185" s="72">
        <v>45166</v>
      </c>
      <c r="C2185" s="3">
        <v>1</v>
      </c>
      <c r="D2185" s="3">
        <f t="shared" si="251"/>
        <v>185</v>
      </c>
      <c r="E2185" s="4" t="e">
        <f t="shared" si="255"/>
        <v>#N/A</v>
      </c>
      <c r="F2185" s="7">
        <f t="shared" si="252"/>
        <v>37.94905</v>
      </c>
      <c r="G2185" s="4" t="e">
        <f t="shared" si="253"/>
        <v>#N/A</v>
      </c>
      <c r="H2185" s="2" t="e">
        <f t="shared" si="254"/>
        <v>#N/A</v>
      </c>
      <c r="J2185" s="2" t="e">
        <f t="shared" si="256"/>
        <v>#N/A</v>
      </c>
    </row>
    <row r="2186" spans="1:10" x14ac:dyDescent="0.2">
      <c r="A2186" t="s">
        <v>16</v>
      </c>
      <c r="B2186" s="72">
        <v>45165</v>
      </c>
      <c r="C2186" s="3">
        <v>0</v>
      </c>
      <c r="D2186" s="3">
        <f t="shared" si="251"/>
        <v>185</v>
      </c>
      <c r="E2186" s="4" t="e">
        <f t="shared" si="255"/>
        <v>#N/A</v>
      </c>
      <c r="F2186" s="7">
        <f t="shared" si="252"/>
        <v>37.94905</v>
      </c>
      <c r="G2186" s="4" t="e">
        <f t="shared" si="253"/>
        <v>#N/A</v>
      </c>
      <c r="H2186" s="2" t="e">
        <f t="shared" si="254"/>
        <v>#N/A</v>
      </c>
      <c r="J2186" s="2" t="e">
        <f t="shared" si="256"/>
        <v>#N/A</v>
      </c>
    </row>
    <row r="2187" spans="1:10" x14ac:dyDescent="0.2">
      <c r="A2187" t="s">
        <v>15</v>
      </c>
      <c r="B2187" s="72">
        <v>45164</v>
      </c>
      <c r="C2187" s="3">
        <v>0</v>
      </c>
      <c r="D2187" s="3">
        <f t="shared" si="251"/>
        <v>185</v>
      </c>
      <c r="E2187" s="4" t="e">
        <f t="shared" si="255"/>
        <v>#N/A</v>
      </c>
      <c r="F2187" s="7">
        <f t="shared" si="252"/>
        <v>37.94905</v>
      </c>
      <c r="G2187" s="4" t="e">
        <f t="shared" si="253"/>
        <v>#N/A</v>
      </c>
      <c r="H2187" s="2" t="e">
        <f t="shared" si="254"/>
        <v>#N/A</v>
      </c>
      <c r="J2187" s="2" t="e">
        <f t="shared" si="256"/>
        <v>#N/A</v>
      </c>
    </row>
    <row r="2188" spans="1:10" x14ac:dyDescent="0.2">
      <c r="A2188" t="s">
        <v>14</v>
      </c>
      <c r="B2188" s="72">
        <v>45163</v>
      </c>
      <c r="C2188" s="3">
        <v>1</v>
      </c>
      <c r="D2188" s="3">
        <f t="shared" si="251"/>
        <v>186</v>
      </c>
      <c r="E2188" s="4" t="e">
        <f t="shared" si="255"/>
        <v>#N/A</v>
      </c>
      <c r="F2188" s="7">
        <f t="shared" si="252"/>
        <v>38.154180000000004</v>
      </c>
      <c r="G2188" s="4" t="e">
        <f t="shared" si="253"/>
        <v>#N/A</v>
      </c>
      <c r="H2188" s="2" t="e">
        <f t="shared" si="254"/>
        <v>#N/A</v>
      </c>
      <c r="J2188" s="2" t="e">
        <f t="shared" si="256"/>
        <v>#N/A</v>
      </c>
    </row>
    <row r="2189" spans="1:10" x14ac:dyDescent="0.2">
      <c r="A2189" t="s">
        <v>13</v>
      </c>
      <c r="B2189" s="72">
        <v>45162</v>
      </c>
      <c r="C2189" s="3">
        <v>1</v>
      </c>
      <c r="D2189" s="3">
        <f t="shared" si="251"/>
        <v>187</v>
      </c>
      <c r="E2189" s="4" t="e">
        <f t="shared" si="255"/>
        <v>#N/A</v>
      </c>
      <c r="F2189" s="7">
        <f t="shared" si="252"/>
        <v>38.359310000000001</v>
      </c>
      <c r="G2189" s="4" t="e">
        <f t="shared" si="253"/>
        <v>#N/A</v>
      </c>
      <c r="H2189" s="2" t="e">
        <f t="shared" si="254"/>
        <v>#N/A</v>
      </c>
      <c r="J2189" s="2" t="e">
        <f t="shared" si="256"/>
        <v>#N/A</v>
      </c>
    </row>
    <row r="2190" spans="1:10" x14ac:dyDescent="0.2">
      <c r="A2190" t="s">
        <v>101</v>
      </c>
      <c r="B2190" s="72">
        <v>45161</v>
      </c>
      <c r="C2190" s="3">
        <v>1</v>
      </c>
      <c r="D2190" s="3">
        <f t="shared" si="251"/>
        <v>188</v>
      </c>
      <c r="E2190" s="4" t="e">
        <f t="shared" si="255"/>
        <v>#N/A</v>
      </c>
      <c r="F2190" s="7">
        <f t="shared" si="252"/>
        <v>38.564440000000005</v>
      </c>
      <c r="G2190" s="4" t="e">
        <f t="shared" si="253"/>
        <v>#N/A</v>
      </c>
      <c r="H2190" s="2" t="e">
        <f t="shared" si="254"/>
        <v>#N/A</v>
      </c>
      <c r="J2190" s="2" t="e">
        <f t="shared" si="256"/>
        <v>#N/A</v>
      </c>
    </row>
    <row r="2191" spans="1:10" x14ac:dyDescent="0.2">
      <c r="A2191" t="s">
        <v>18</v>
      </c>
      <c r="B2191" s="72">
        <v>45160</v>
      </c>
      <c r="C2191" s="3">
        <v>1</v>
      </c>
      <c r="D2191" s="3">
        <f t="shared" si="251"/>
        <v>189</v>
      </c>
      <c r="E2191" s="4" t="e">
        <f t="shared" si="255"/>
        <v>#N/A</v>
      </c>
      <c r="F2191" s="7">
        <f t="shared" si="252"/>
        <v>38.769570000000002</v>
      </c>
      <c r="G2191" s="4" t="e">
        <f t="shared" si="253"/>
        <v>#N/A</v>
      </c>
      <c r="H2191" s="2" t="e">
        <f t="shared" si="254"/>
        <v>#N/A</v>
      </c>
      <c r="J2191" s="2" t="e">
        <f t="shared" si="256"/>
        <v>#N/A</v>
      </c>
    </row>
    <row r="2192" spans="1:10" x14ac:dyDescent="0.2">
      <c r="A2192" t="s">
        <v>17</v>
      </c>
      <c r="B2192" s="72">
        <v>45159</v>
      </c>
      <c r="C2192" s="3">
        <v>1</v>
      </c>
      <c r="D2192" s="3">
        <f t="shared" si="251"/>
        <v>190</v>
      </c>
      <c r="E2192" s="4" t="e">
        <f t="shared" si="255"/>
        <v>#N/A</v>
      </c>
      <c r="F2192" s="7">
        <f t="shared" si="252"/>
        <v>38.974699999999999</v>
      </c>
      <c r="G2192" s="4" t="e">
        <f t="shared" si="253"/>
        <v>#N/A</v>
      </c>
      <c r="H2192" s="2" t="e">
        <f t="shared" si="254"/>
        <v>#N/A</v>
      </c>
      <c r="J2192" s="2" t="e">
        <f t="shared" si="256"/>
        <v>#N/A</v>
      </c>
    </row>
    <row r="2193" spans="1:10" x14ac:dyDescent="0.2">
      <c r="A2193" t="s">
        <v>16</v>
      </c>
      <c r="B2193" s="72">
        <v>45158</v>
      </c>
      <c r="C2193" s="3">
        <v>0</v>
      </c>
      <c r="D2193" s="3">
        <f t="shared" si="251"/>
        <v>190</v>
      </c>
      <c r="E2193" s="4" t="e">
        <f t="shared" si="255"/>
        <v>#N/A</v>
      </c>
      <c r="F2193" s="7">
        <f t="shared" si="252"/>
        <v>38.974699999999999</v>
      </c>
      <c r="G2193" s="4" t="e">
        <f t="shared" si="253"/>
        <v>#N/A</v>
      </c>
      <c r="H2193" s="2" t="e">
        <f t="shared" si="254"/>
        <v>#N/A</v>
      </c>
      <c r="J2193" s="2" t="e">
        <f t="shared" si="256"/>
        <v>#N/A</v>
      </c>
    </row>
    <row r="2194" spans="1:10" x14ac:dyDescent="0.2">
      <c r="A2194" t="s">
        <v>15</v>
      </c>
      <c r="B2194" s="72">
        <v>45157</v>
      </c>
      <c r="C2194" s="3">
        <v>0</v>
      </c>
      <c r="D2194" s="3">
        <f t="shared" si="251"/>
        <v>190</v>
      </c>
      <c r="E2194" s="4" t="e">
        <f t="shared" si="255"/>
        <v>#N/A</v>
      </c>
      <c r="F2194" s="7">
        <f t="shared" si="252"/>
        <v>38.974699999999999</v>
      </c>
      <c r="G2194" s="4" t="e">
        <f t="shared" si="253"/>
        <v>#N/A</v>
      </c>
      <c r="H2194" s="2" t="e">
        <f t="shared" si="254"/>
        <v>#N/A</v>
      </c>
      <c r="J2194" s="2" t="e">
        <f t="shared" si="256"/>
        <v>#N/A</v>
      </c>
    </row>
    <row r="2195" spans="1:10" x14ac:dyDescent="0.2">
      <c r="A2195" t="s">
        <v>14</v>
      </c>
      <c r="B2195" s="72">
        <v>45156</v>
      </c>
      <c r="C2195" s="3">
        <v>1</v>
      </c>
      <c r="D2195" s="3">
        <f t="shared" si="251"/>
        <v>191</v>
      </c>
      <c r="E2195" s="4" t="e">
        <f t="shared" si="255"/>
        <v>#N/A</v>
      </c>
      <c r="F2195" s="7">
        <f t="shared" si="252"/>
        <v>39.179830000000003</v>
      </c>
      <c r="G2195" s="4" t="e">
        <f t="shared" si="253"/>
        <v>#N/A</v>
      </c>
      <c r="H2195" s="2" t="e">
        <f t="shared" si="254"/>
        <v>#N/A</v>
      </c>
      <c r="J2195" s="2" t="e">
        <f t="shared" si="256"/>
        <v>#N/A</v>
      </c>
    </row>
    <row r="2196" spans="1:10" x14ac:dyDescent="0.2">
      <c r="A2196" t="s">
        <v>13</v>
      </c>
      <c r="B2196" s="72">
        <v>45155</v>
      </c>
      <c r="C2196" s="3">
        <v>1</v>
      </c>
      <c r="D2196" s="3">
        <f t="shared" si="251"/>
        <v>192</v>
      </c>
      <c r="E2196" s="4" t="e">
        <f t="shared" si="255"/>
        <v>#N/A</v>
      </c>
      <c r="F2196" s="7">
        <f t="shared" si="252"/>
        <v>39.38496</v>
      </c>
      <c r="G2196" s="4" t="e">
        <f t="shared" si="253"/>
        <v>#N/A</v>
      </c>
      <c r="H2196" s="2" t="e">
        <f t="shared" si="254"/>
        <v>#N/A</v>
      </c>
      <c r="J2196" s="2" t="e">
        <f t="shared" si="256"/>
        <v>#N/A</v>
      </c>
    </row>
    <row r="2197" spans="1:10" x14ac:dyDescent="0.2">
      <c r="A2197" t="s">
        <v>101</v>
      </c>
      <c r="B2197" s="72">
        <v>45154</v>
      </c>
      <c r="C2197" s="3">
        <v>1</v>
      </c>
      <c r="D2197" s="3">
        <f t="shared" si="251"/>
        <v>193</v>
      </c>
      <c r="E2197" s="4" t="e">
        <f t="shared" si="255"/>
        <v>#N/A</v>
      </c>
      <c r="F2197" s="7">
        <f t="shared" si="252"/>
        <v>39.590090000000004</v>
      </c>
      <c r="G2197" s="4" t="e">
        <f t="shared" si="253"/>
        <v>#N/A</v>
      </c>
      <c r="H2197" s="2" t="e">
        <f t="shared" si="254"/>
        <v>#N/A</v>
      </c>
      <c r="J2197" s="2" t="e">
        <f t="shared" si="256"/>
        <v>#N/A</v>
      </c>
    </row>
    <row r="2198" spans="1:10" x14ac:dyDescent="0.2">
      <c r="A2198" t="s">
        <v>18</v>
      </c>
      <c r="B2198" s="72">
        <v>45153</v>
      </c>
      <c r="C2198" s="3">
        <v>1</v>
      </c>
      <c r="D2198" s="3">
        <f t="shared" si="251"/>
        <v>194</v>
      </c>
      <c r="E2198" s="4" t="e">
        <f t="shared" si="255"/>
        <v>#N/A</v>
      </c>
      <c r="F2198" s="7">
        <f t="shared" si="252"/>
        <v>39.79522</v>
      </c>
      <c r="G2198" s="4" t="e">
        <f t="shared" si="253"/>
        <v>#N/A</v>
      </c>
      <c r="H2198" s="2" t="e">
        <f t="shared" si="254"/>
        <v>#N/A</v>
      </c>
      <c r="J2198" s="2" t="e">
        <f t="shared" si="256"/>
        <v>#N/A</v>
      </c>
    </row>
    <row r="2199" spans="1:10" x14ac:dyDescent="0.2">
      <c r="A2199" t="s">
        <v>17</v>
      </c>
      <c r="B2199" s="72">
        <v>45152</v>
      </c>
      <c r="C2199" s="3">
        <v>1</v>
      </c>
      <c r="D2199" s="3">
        <f t="shared" si="251"/>
        <v>195</v>
      </c>
      <c r="E2199" s="4" t="e">
        <f t="shared" si="255"/>
        <v>#N/A</v>
      </c>
      <c r="F2199" s="7">
        <f t="shared" si="252"/>
        <v>40.000350000000005</v>
      </c>
      <c r="G2199" s="4" t="e">
        <f t="shared" si="253"/>
        <v>#N/A</v>
      </c>
      <c r="H2199" s="2" t="e">
        <f t="shared" si="254"/>
        <v>#N/A</v>
      </c>
      <c r="J2199" s="2" t="e">
        <f t="shared" si="256"/>
        <v>#N/A</v>
      </c>
    </row>
    <row r="2200" spans="1:10" ht="1.5" customHeight="1" x14ac:dyDescent="0.2">
      <c r="B2200" s="72"/>
    </row>
    <row r="2201" spans="1:10" x14ac:dyDescent="0.2">
      <c r="A2201" t="s">
        <v>16</v>
      </c>
      <c r="B2201" s="81">
        <v>45879</v>
      </c>
      <c r="C2201" s="3">
        <v>0</v>
      </c>
      <c r="D2201" s="3">
        <v>0</v>
      </c>
      <c r="E2201" s="4" t="e">
        <f t="shared" ref="E2201:E2264" si="257">D2201/235*$C$1</f>
        <v>#N/A</v>
      </c>
      <c r="F2201" s="7">
        <f t="shared" ref="F2201:F2264" si="258">D2201*0.20513</f>
        <v>0</v>
      </c>
      <c r="G2201" s="4" t="e">
        <f t="shared" ref="G2201:G2264" si="259">F2201/235*$C$1</f>
        <v>#N/A</v>
      </c>
      <c r="H2201" s="2" t="e">
        <f t="shared" ref="H2201:H2264" si="260">E2201+G2201</f>
        <v>#N/A</v>
      </c>
      <c r="J2201" s="2" t="s">
        <v>103</v>
      </c>
    </row>
    <row r="2202" spans="1:10" x14ac:dyDescent="0.2">
      <c r="A2202" t="s">
        <v>15</v>
      </c>
      <c r="B2202" s="81">
        <v>45878</v>
      </c>
      <c r="C2202" s="3">
        <v>0</v>
      </c>
      <c r="D2202" s="3">
        <f>D2201+C2202</f>
        <v>0</v>
      </c>
      <c r="E2202" s="4" t="e">
        <f t="shared" si="257"/>
        <v>#N/A</v>
      </c>
      <c r="F2202" s="7">
        <f t="shared" si="258"/>
        <v>0</v>
      </c>
      <c r="G2202" s="4" t="e">
        <f t="shared" si="259"/>
        <v>#N/A</v>
      </c>
      <c r="H2202" s="2" t="e">
        <f t="shared" si="260"/>
        <v>#N/A</v>
      </c>
      <c r="J2202" s="2" t="s">
        <v>103</v>
      </c>
    </row>
    <row r="2203" spans="1:10" x14ac:dyDescent="0.2">
      <c r="A2203" t="s">
        <v>14</v>
      </c>
      <c r="B2203" s="82">
        <v>45877</v>
      </c>
      <c r="C2203" s="3">
        <v>0</v>
      </c>
      <c r="D2203" s="3">
        <f t="shared" ref="D2203:D2266" si="261">D2202+C2203</f>
        <v>0</v>
      </c>
      <c r="E2203" s="4" t="e">
        <f t="shared" si="257"/>
        <v>#N/A</v>
      </c>
      <c r="F2203" s="7">
        <f t="shared" si="258"/>
        <v>0</v>
      </c>
      <c r="G2203" s="4" t="e">
        <f t="shared" si="259"/>
        <v>#N/A</v>
      </c>
      <c r="H2203" s="2" t="e">
        <f t="shared" si="260"/>
        <v>#N/A</v>
      </c>
      <c r="J2203" s="2" t="s">
        <v>103</v>
      </c>
    </row>
    <row r="2204" spans="1:10" x14ac:dyDescent="0.2">
      <c r="A2204" t="s">
        <v>13</v>
      </c>
      <c r="B2204" s="82">
        <v>45876</v>
      </c>
      <c r="C2204" s="3">
        <v>0</v>
      </c>
      <c r="D2204" s="3">
        <f t="shared" si="261"/>
        <v>0</v>
      </c>
      <c r="E2204" s="4" t="e">
        <f t="shared" si="257"/>
        <v>#N/A</v>
      </c>
      <c r="F2204" s="7">
        <f t="shared" si="258"/>
        <v>0</v>
      </c>
      <c r="G2204" s="4" t="e">
        <f t="shared" si="259"/>
        <v>#N/A</v>
      </c>
      <c r="H2204" s="2" t="e">
        <f t="shared" si="260"/>
        <v>#N/A</v>
      </c>
      <c r="J2204" s="2" t="s">
        <v>103</v>
      </c>
    </row>
    <row r="2205" spans="1:10" x14ac:dyDescent="0.2">
      <c r="A2205" t="s">
        <v>12</v>
      </c>
      <c r="B2205" s="82">
        <v>45875</v>
      </c>
      <c r="C2205" s="3">
        <v>0</v>
      </c>
      <c r="D2205" s="3">
        <f t="shared" si="261"/>
        <v>0</v>
      </c>
      <c r="E2205" s="4" t="e">
        <f t="shared" si="257"/>
        <v>#N/A</v>
      </c>
      <c r="F2205" s="7">
        <f t="shared" si="258"/>
        <v>0</v>
      </c>
      <c r="G2205" s="4" t="e">
        <f t="shared" si="259"/>
        <v>#N/A</v>
      </c>
      <c r="H2205" s="2" t="e">
        <f t="shared" si="260"/>
        <v>#N/A</v>
      </c>
      <c r="J2205" s="2" t="s">
        <v>103</v>
      </c>
    </row>
    <row r="2206" spans="1:10" x14ac:dyDescent="0.2">
      <c r="A2206" t="s">
        <v>18</v>
      </c>
      <c r="B2206" s="83">
        <v>45874</v>
      </c>
      <c r="C2206" s="3">
        <v>0</v>
      </c>
      <c r="D2206" s="3">
        <f t="shared" si="261"/>
        <v>0</v>
      </c>
      <c r="E2206" s="4" t="e">
        <f t="shared" si="257"/>
        <v>#N/A</v>
      </c>
      <c r="F2206" s="7">
        <f t="shared" si="258"/>
        <v>0</v>
      </c>
      <c r="G2206" s="4" t="e">
        <f t="shared" si="259"/>
        <v>#N/A</v>
      </c>
      <c r="H2206" s="2" t="e">
        <f t="shared" si="260"/>
        <v>#N/A</v>
      </c>
      <c r="J2206" s="2" t="s">
        <v>103</v>
      </c>
    </row>
    <row r="2207" spans="1:10" x14ac:dyDescent="0.2">
      <c r="A2207" t="s">
        <v>17</v>
      </c>
      <c r="B2207" s="82">
        <v>45873</v>
      </c>
      <c r="C2207" s="3">
        <v>0</v>
      </c>
      <c r="D2207" s="3">
        <f t="shared" si="261"/>
        <v>0</v>
      </c>
      <c r="E2207" s="4" t="e">
        <f t="shared" si="257"/>
        <v>#N/A</v>
      </c>
      <c r="F2207" s="7">
        <f t="shared" si="258"/>
        <v>0</v>
      </c>
      <c r="G2207" s="4" t="e">
        <f t="shared" si="259"/>
        <v>#N/A</v>
      </c>
      <c r="H2207" s="2" t="e">
        <f t="shared" si="260"/>
        <v>#N/A</v>
      </c>
      <c r="J2207" s="2" t="s">
        <v>103</v>
      </c>
    </row>
    <row r="2208" spans="1:10" x14ac:dyDescent="0.2">
      <c r="A2208" t="s">
        <v>16</v>
      </c>
      <c r="B2208" s="81">
        <v>45872</v>
      </c>
      <c r="C2208" s="3">
        <v>0</v>
      </c>
      <c r="D2208" s="3">
        <f t="shared" si="261"/>
        <v>0</v>
      </c>
      <c r="E2208" s="4" t="e">
        <f t="shared" si="257"/>
        <v>#N/A</v>
      </c>
      <c r="F2208" s="7">
        <f t="shared" si="258"/>
        <v>0</v>
      </c>
      <c r="G2208" s="4" t="e">
        <f t="shared" si="259"/>
        <v>#N/A</v>
      </c>
      <c r="H2208" s="2" t="e">
        <f t="shared" si="260"/>
        <v>#N/A</v>
      </c>
      <c r="J2208" s="2" t="s">
        <v>103</v>
      </c>
    </row>
    <row r="2209" spans="1:10" x14ac:dyDescent="0.2">
      <c r="A2209" t="s">
        <v>15</v>
      </c>
      <c r="B2209" s="72">
        <v>45871</v>
      </c>
      <c r="C2209" s="3">
        <v>0</v>
      </c>
      <c r="D2209" s="3">
        <f t="shared" si="261"/>
        <v>0</v>
      </c>
      <c r="E2209" s="4" t="e">
        <f t="shared" si="257"/>
        <v>#N/A</v>
      </c>
      <c r="F2209" s="7">
        <f t="shared" si="258"/>
        <v>0</v>
      </c>
      <c r="G2209" s="4" t="e">
        <f t="shared" si="259"/>
        <v>#N/A</v>
      </c>
      <c r="H2209" s="2" t="e">
        <f t="shared" si="260"/>
        <v>#N/A</v>
      </c>
      <c r="J2209" s="2" t="s">
        <v>103</v>
      </c>
    </row>
    <row r="2210" spans="1:10" x14ac:dyDescent="0.2">
      <c r="A2210" t="s">
        <v>14</v>
      </c>
      <c r="B2210" s="81">
        <v>45870</v>
      </c>
      <c r="C2210" s="3">
        <v>0</v>
      </c>
      <c r="D2210" s="3">
        <f t="shared" si="261"/>
        <v>0</v>
      </c>
      <c r="E2210" s="4" t="e">
        <f t="shared" si="257"/>
        <v>#N/A</v>
      </c>
      <c r="F2210" s="7">
        <f t="shared" si="258"/>
        <v>0</v>
      </c>
      <c r="G2210" s="4" t="e">
        <f t="shared" si="259"/>
        <v>#N/A</v>
      </c>
      <c r="H2210" s="2" t="e">
        <f t="shared" si="260"/>
        <v>#N/A</v>
      </c>
      <c r="J2210" s="2" t="s">
        <v>103</v>
      </c>
    </row>
    <row r="2211" spans="1:10" x14ac:dyDescent="0.2">
      <c r="A2211" t="s">
        <v>13</v>
      </c>
      <c r="B2211" s="81">
        <v>45869</v>
      </c>
      <c r="C2211" s="3">
        <v>0</v>
      </c>
      <c r="D2211" s="3">
        <f t="shared" si="261"/>
        <v>0</v>
      </c>
      <c r="E2211" s="4" t="e">
        <f t="shared" si="257"/>
        <v>#N/A</v>
      </c>
      <c r="F2211" s="7">
        <f t="shared" si="258"/>
        <v>0</v>
      </c>
      <c r="G2211" s="4" t="e">
        <f t="shared" si="259"/>
        <v>#N/A</v>
      </c>
      <c r="H2211" s="2" t="e">
        <f t="shared" si="260"/>
        <v>#N/A</v>
      </c>
      <c r="I2211" s="2" t="e">
        <f>C1/24</f>
        <v>#N/A</v>
      </c>
      <c r="J2211" s="2" t="s">
        <v>103</v>
      </c>
    </row>
    <row r="2212" spans="1:10" x14ac:dyDescent="0.2">
      <c r="A2212" t="s">
        <v>12</v>
      </c>
      <c r="B2212" s="72">
        <v>45868</v>
      </c>
      <c r="C2212" s="3">
        <v>0</v>
      </c>
      <c r="D2212" s="3">
        <f t="shared" si="261"/>
        <v>0</v>
      </c>
      <c r="E2212" s="4" t="e">
        <f t="shared" si="257"/>
        <v>#N/A</v>
      </c>
      <c r="F2212" s="7">
        <f t="shared" si="258"/>
        <v>0</v>
      </c>
      <c r="G2212" s="4" t="e">
        <f t="shared" si="259"/>
        <v>#N/A</v>
      </c>
      <c r="H2212" s="2" t="e">
        <f t="shared" si="260"/>
        <v>#N/A</v>
      </c>
      <c r="J2212" s="2" t="s">
        <v>103</v>
      </c>
    </row>
    <row r="2213" spans="1:10" x14ac:dyDescent="0.2">
      <c r="A2213" t="s">
        <v>18</v>
      </c>
      <c r="B2213" s="81">
        <v>45867</v>
      </c>
      <c r="C2213" s="3">
        <v>0</v>
      </c>
      <c r="D2213" s="3">
        <f t="shared" si="261"/>
        <v>0</v>
      </c>
      <c r="E2213" s="4" t="e">
        <f t="shared" si="257"/>
        <v>#N/A</v>
      </c>
      <c r="F2213" s="7">
        <f t="shared" si="258"/>
        <v>0</v>
      </c>
      <c r="G2213" s="4" t="e">
        <f t="shared" si="259"/>
        <v>#N/A</v>
      </c>
      <c r="H2213" s="2" t="e">
        <f t="shared" si="260"/>
        <v>#N/A</v>
      </c>
      <c r="J2213" s="2" t="s">
        <v>103</v>
      </c>
    </row>
    <row r="2214" spans="1:10" x14ac:dyDescent="0.2">
      <c r="A2214" t="s">
        <v>17</v>
      </c>
      <c r="B2214" s="81">
        <v>45866</v>
      </c>
      <c r="C2214" s="3">
        <v>0</v>
      </c>
      <c r="D2214" s="3">
        <f t="shared" si="261"/>
        <v>0</v>
      </c>
      <c r="E2214" s="4" t="e">
        <f t="shared" si="257"/>
        <v>#N/A</v>
      </c>
      <c r="F2214" s="7">
        <f t="shared" si="258"/>
        <v>0</v>
      </c>
      <c r="G2214" s="4" t="e">
        <f t="shared" si="259"/>
        <v>#N/A</v>
      </c>
      <c r="H2214" s="2" t="e">
        <f t="shared" si="260"/>
        <v>#N/A</v>
      </c>
      <c r="J2214" s="2" t="s">
        <v>103</v>
      </c>
    </row>
    <row r="2215" spans="1:10" x14ac:dyDescent="0.2">
      <c r="A2215" t="s">
        <v>16</v>
      </c>
      <c r="B2215" s="72">
        <v>45865</v>
      </c>
      <c r="C2215" s="3">
        <v>0</v>
      </c>
      <c r="D2215" s="3">
        <f t="shared" si="261"/>
        <v>0</v>
      </c>
      <c r="E2215" s="4" t="e">
        <f t="shared" si="257"/>
        <v>#N/A</v>
      </c>
      <c r="F2215" s="7">
        <f t="shared" si="258"/>
        <v>0</v>
      </c>
      <c r="G2215" s="4" t="e">
        <f t="shared" si="259"/>
        <v>#N/A</v>
      </c>
      <c r="H2215" s="2" t="e">
        <f t="shared" si="260"/>
        <v>#N/A</v>
      </c>
      <c r="J2215" s="2" t="s">
        <v>103</v>
      </c>
    </row>
    <row r="2216" spans="1:10" x14ac:dyDescent="0.2">
      <c r="A2216" t="s">
        <v>15</v>
      </c>
      <c r="B2216" s="81">
        <v>45864</v>
      </c>
      <c r="C2216" s="3">
        <v>0</v>
      </c>
      <c r="D2216" s="3">
        <f t="shared" si="261"/>
        <v>0</v>
      </c>
      <c r="E2216" s="4" t="e">
        <f t="shared" si="257"/>
        <v>#N/A</v>
      </c>
      <c r="F2216" s="7">
        <f t="shared" si="258"/>
        <v>0</v>
      </c>
      <c r="G2216" s="4" t="e">
        <f t="shared" si="259"/>
        <v>#N/A</v>
      </c>
      <c r="H2216" s="2" t="e">
        <f t="shared" si="260"/>
        <v>#N/A</v>
      </c>
      <c r="J2216" s="2" t="s">
        <v>103</v>
      </c>
    </row>
    <row r="2217" spans="1:10" x14ac:dyDescent="0.2">
      <c r="A2217" t="s">
        <v>14</v>
      </c>
      <c r="B2217" s="81">
        <v>45863</v>
      </c>
      <c r="C2217" s="3">
        <v>0</v>
      </c>
      <c r="D2217" s="3">
        <f t="shared" si="261"/>
        <v>0</v>
      </c>
      <c r="E2217" s="4" t="e">
        <f t="shared" si="257"/>
        <v>#N/A</v>
      </c>
      <c r="F2217" s="7">
        <f t="shared" si="258"/>
        <v>0</v>
      </c>
      <c r="G2217" s="4" t="e">
        <f t="shared" si="259"/>
        <v>#N/A</v>
      </c>
      <c r="H2217" s="2" t="e">
        <f t="shared" si="260"/>
        <v>#N/A</v>
      </c>
      <c r="J2217" s="2" t="s">
        <v>103</v>
      </c>
    </row>
    <row r="2218" spans="1:10" x14ac:dyDescent="0.2">
      <c r="A2218" t="s">
        <v>13</v>
      </c>
      <c r="B2218" s="72">
        <v>45862</v>
      </c>
      <c r="C2218" s="3">
        <v>0</v>
      </c>
      <c r="D2218" s="3">
        <f t="shared" si="261"/>
        <v>0</v>
      </c>
      <c r="E2218" s="4" t="e">
        <f t="shared" si="257"/>
        <v>#N/A</v>
      </c>
      <c r="F2218" s="7">
        <f t="shared" si="258"/>
        <v>0</v>
      </c>
      <c r="G2218" s="4" t="e">
        <f t="shared" si="259"/>
        <v>#N/A</v>
      </c>
      <c r="H2218" s="2" t="e">
        <f t="shared" si="260"/>
        <v>#N/A</v>
      </c>
      <c r="J2218" s="2" t="s">
        <v>103</v>
      </c>
    </row>
    <row r="2219" spans="1:10" x14ac:dyDescent="0.2">
      <c r="A2219" t="s">
        <v>12</v>
      </c>
      <c r="B2219" s="81">
        <v>45861</v>
      </c>
      <c r="C2219" s="3">
        <v>0</v>
      </c>
      <c r="D2219" s="3">
        <f t="shared" si="261"/>
        <v>0</v>
      </c>
      <c r="E2219" s="4" t="e">
        <f t="shared" si="257"/>
        <v>#N/A</v>
      </c>
      <c r="F2219" s="7">
        <f t="shared" si="258"/>
        <v>0</v>
      </c>
      <c r="G2219" s="4" t="e">
        <f t="shared" si="259"/>
        <v>#N/A</v>
      </c>
      <c r="H2219" s="2" t="e">
        <f t="shared" si="260"/>
        <v>#N/A</v>
      </c>
      <c r="J2219" s="2" t="s">
        <v>103</v>
      </c>
    </row>
    <row r="2220" spans="1:10" x14ac:dyDescent="0.2">
      <c r="A2220" t="s">
        <v>18</v>
      </c>
      <c r="B2220" s="81">
        <v>45860</v>
      </c>
      <c r="C2220" s="3">
        <v>0</v>
      </c>
      <c r="D2220" s="3">
        <f t="shared" si="261"/>
        <v>0</v>
      </c>
      <c r="E2220" s="4" t="e">
        <f t="shared" si="257"/>
        <v>#N/A</v>
      </c>
      <c r="F2220" s="7">
        <f t="shared" si="258"/>
        <v>0</v>
      </c>
      <c r="G2220" s="4" t="e">
        <f t="shared" si="259"/>
        <v>#N/A</v>
      </c>
      <c r="H2220" s="2" t="e">
        <f t="shared" si="260"/>
        <v>#N/A</v>
      </c>
      <c r="J2220" s="2" t="s">
        <v>103</v>
      </c>
    </row>
    <row r="2221" spans="1:10" x14ac:dyDescent="0.2">
      <c r="A2221" t="s">
        <v>17</v>
      </c>
      <c r="B2221" s="72">
        <v>45859</v>
      </c>
      <c r="C2221" s="3">
        <v>0</v>
      </c>
      <c r="D2221" s="3">
        <f t="shared" si="261"/>
        <v>0</v>
      </c>
      <c r="E2221" s="4" t="e">
        <f t="shared" si="257"/>
        <v>#N/A</v>
      </c>
      <c r="F2221" s="7">
        <f t="shared" si="258"/>
        <v>0</v>
      </c>
      <c r="G2221" s="4" t="e">
        <f t="shared" si="259"/>
        <v>#N/A</v>
      </c>
      <c r="H2221" s="2" t="e">
        <f t="shared" si="260"/>
        <v>#N/A</v>
      </c>
      <c r="J2221" s="2" t="s">
        <v>103</v>
      </c>
    </row>
    <row r="2222" spans="1:10" x14ac:dyDescent="0.2">
      <c r="A2222" t="s">
        <v>16</v>
      </c>
      <c r="B2222" s="81">
        <v>45858</v>
      </c>
      <c r="C2222" s="3">
        <v>0</v>
      </c>
      <c r="D2222" s="3">
        <f t="shared" si="261"/>
        <v>0</v>
      </c>
      <c r="E2222" s="4" t="e">
        <f t="shared" si="257"/>
        <v>#N/A</v>
      </c>
      <c r="F2222" s="7">
        <f t="shared" si="258"/>
        <v>0</v>
      </c>
      <c r="G2222" s="4" t="e">
        <f t="shared" si="259"/>
        <v>#N/A</v>
      </c>
      <c r="H2222" s="2" t="e">
        <f t="shared" si="260"/>
        <v>#N/A</v>
      </c>
      <c r="J2222" s="2" t="s">
        <v>103</v>
      </c>
    </row>
    <row r="2223" spans="1:10" x14ac:dyDescent="0.2">
      <c r="A2223" t="s">
        <v>15</v>
      </c>
      <c r="B2223" s="81">
        <v>45857</v>
      </c>
      <c r="C2223" s="3">
        <v>0</v>
      </c>
      <c r="D2223" s="3">
        <f t="shared" si="261"/>
        <v>0</v>
      </c>
      <c r="E2223" s="4" t="e">
        <f t="shared" si="257"/>
        <v>#N/A</v>
      </c>
      <c r="F2223" s="7">
        <f t="shared" si="258"/>
        <v>0</v>
      </c>
      <c r="G2223" s="4" t="e">
        <f t="shared" si="259"/>
        <v>#N/A</v>
      </c>
      <c r="H2223" s="2" t="e">
        <f t="shared" si="260"/>
        <v>#N/A</v>
      </c>
      <c r="J2223" s="2" t="s">
        <v>103</v>
      </c>
    </row>
    <row r="2224" spans="1:10" x14ac:dyDescent="0.2">
      <c r="A2224" t="s">
        <v>14</v>
      </c>
      <c r="B2224" s="72">
        <v>45856</v>
      </c>
      <c r="C2224" s="3">
        <v>0</v>
      </c>
      <c r="D2224" s="3">
        <f t="shared" si="261"/>
        <v>0</v>
      </c>
      <c r="E2224" s="4" t="e">
        <f t="shared" si="257"/>
        <v>#N/A</v>
      </c>
      <c r="F2224" s="7">
        <f t="shared" si="258"/>
        <v>0</v>
      </c>
      <c r="G2224" s="4" t="e">
        <f t="shared" si="259"/>
        <v>#N/A</v>
      </c>
      <c r="H2224" s="2" t="e">
        <f t="shared" si="260"/>
        <v>#N/A</v>
      </c>
      <c r="J2224" s="2" t="s">
        <v>103</v>
      </c>
    </row>
    <row r="2225" spans="1:10" x14ac:dyDescent="0.2">
      <c r="A2225" t="s">
        <v>13</v>
      </c>
      <c r="B2225" s="81">
        <v>45855</v>
      </c>
      <c r="C2225" s="3">
        <v>0</v>
      </c>
      <c r="D2225" s="3">
        <f t="shared" si="261"/>
        <v>0</v>
      </c>
      <c r="E2225" s="4" t="e">
        <f t="shared" si="257"/>
        <v>#N/A</v>
      </c>
      <c r="F2225" s="7">
        <f t="shared" si="258"/>
        <v>0</v>
      </c>
      <c r="G2225" s="4" t="e">
        <f t="shared" si="259"/>
        <v>#N/A</v>
      </c>
      <c r="H2225" s="2" t="e">
        <f t="shared" si="260"/>
        <v>#N/A</v>
      </c>
      <c r="J2225" s="2" t="s">
        <v>103</v>
      </c>
    </row>
    <row r="2226" spans="1:10" x14ac:dyDescent="0.2">
      <c r="A2226" t="s">
        <v>12</v>
      </c>
      <c r="B2226" s="81">
        <v>45854</v>
      </c>
      <c r="C2226" s="3">
        <v>0</v>
      </c>
      <c r="D2226" s="3">
        <f t="shared" si="261"/>
        <v>0</v>
      </c>
      <c r="E2226" s="4" t="e">
        <f t="shared" si="257"/>
        <v>#N/A</v>
      </c>
      <c r="F2226" s="7">
        <f t="shared" si="258"/>
        <v>0</v>
      </c>
      <c r="G2226" s="4" t="e">
        <f t="shared" si="259"/>
        <v>#N/A</v>
      </c>
      <c r="H2226" s="2" t="e">
        <f t="shared" si="260"/>
        <v>#N/A</v>
      </c>
      <c r="J2226" s="2" t="s">
        <v>103</v>
      </c>
    </row>
    <row r="2227" spans="1:10" x14ac:dyDescent="0.2">
      <c r="A2227" t="s">
        <v>18</v>
      </c>
      <c r="B2227" s="72">
        <v>45853</v>
      </c>
      <c r="C2227" s="3">
        <v>0</v>
      </c>
      <c r="D2227" s="3">
        <f t="shared" si="261"/>
        <v>0</v>
      </c>
      <c r="E2227" s="4" t="e">
        <f t="shared" si="257"/>
        <v>#N/A</v>
      </c>
      <c r="F2227" s="7">
        <f t="shared" si="258"/>
        <v>0</v>
      </c>
      <c r="G2227" s="4" t="e">
        <f t="shared" si="259"/>
        <v>#N/A</v>
      </c>
      <c r="H2227" s="2" t="e">
        <f t="shared" si="260"/>
        <v>#N/A</v>
      </c>
      <c r="J2227" s="2" t="s">
        <v>103</v>
      </c>
    </row>
    <row r="2228" spans="1:10" x14ac:dyDescent="0.2">
      <c r="A2228" t="s">
        <v>17</v>
      </c>
      <c r="B2228" s="81">
        <v>45852</v>
      </c>
      <c r="C2228" s="3">
        <v>0</v>
      </c>
      <c r="D2228" s="3">
        <f t="shared" si="261"/>
        <v>0</v>
      </c>
      <c r="E2228" s="4" t="e">
        <f t="shared" si="257"/>
        <v>#N/A</v>
      </c>
      <c r="F2228" s="7">
        <f t="shared" si="258"/>
        <v>0</v>
      </c>
      <c r="G2228" s="4" t="e">
        <f t="shared" si="259"/>
        <v>#N/A</v>
      </c>
      <c r="H2228" s="2" t="e">
        <f t="shared" si="260"/>
        <v>#N/A</v>
      </c>
      <c r="J2228" s="2" t="s">
        <v>103</v>
      </c>
    </row>
    <row r="2229" spans="1:10" x14ac:dyDescent="0.2">
      <c r="A2229" t="s">
        <v>16</v>
      </c>
      <c r="B2229" s="81">
        <v>45851</v>
      </c>
      <c r="C2229" s="3">
        <v>0</v>
      </c>
      <c r="D2229" s="3">
        <f t="shared" si="261"/>
        <v>0</v>
      </c>
      <c r="E2229" s="4" t="e">
        <f t="shared" si="257"/>
        <v>#N/A</v>
      </c>
      <c r="F2229" s="7">
        <f t="shared" si="258"/>
        <v>0</v>
      </c>
      <c r="G2229" s="4" t="e">
        <f t="shared" si="259"/>
        <v>#N/A</v>
      </c>
      <c r="H2229" s="2" t="e">
        <f t="shared" si="260"/>
        <v>#N/A</v>
      </c>
      <c r="J2229" s="2" t="s">
        <v>103</v>
      </c>
    </row>
    <row r="2230" spans="1:10" x14ac:dyDescent="0.2">
      <c r="A2230" t="s">
        <v>15</v>
      </c>
      <c r="B2230" s="72">
        <v>45850</v>
      </c>
      <c r="C2230" s="3">
        <v>0</v>
      </c>
      <c r="D2230" s="3">
        <f t="shared" si="261"/>
        <v>0</v>
      </c>
      <c r="E2230" s="4" t="e">
        <f t="shared" si="257"/>
        <v>#N/A</v>
      </c>
      <c r="F2230" s="7">
        <f t="shared" si="258"/>
        <v>0</v>
      </c>
      <c r="G2230" s="4" t="e">
        <f t="shared" si="259"/>
        <v>#N/A</v>
      </c>
      <c r="H2230" s="2" t="e">
        <f t="shared" si="260"/>
        <v>#N/A</v>
      </c>
      <c r="J2230" s="2" t="s">
        <v>103</v>
      </c>
    </row>
    <row r="2231" spans="1:10" x14ac:dyDescent="0.2">
      <c r="A2231" t="s">
        <v>14</v>
      </c>
      <c r="B2231" s="82">
        <v>45849</v>
      </c>
      <c r="C2231" s="3">
        <v>0</v>
      </c>
      <c r="D2231" s="3">
        <f t="shared" si="261"/>
        <v>0</v>
      </c>
      <c r="E2231" s="4" t="e">
        <f t="shared" si="257"/>
        <v>#N/A</v>
      </c>
      <c r="F2231" s="7">
        <f t="shared" si="258"/>
        <v>0</v>
      </c>
      <c r="G2231" s="4" t="e">
        <f t="shared" si="259"/>
        <v>#N/A</v>
      </c>
      <c r="H2231" s="2" t="e">
        <f t="shared" si="260"/>
        <v>#N/A</v>
      </c>
      <c r="J2231" s="2" t="s">
        <v>103</v>
      </c>
    </row>
    <row r="2232" spans="1:10" x14ac:dyDescent="0.2">
      <c r="A2232" t="s">
        <v>13</v>
      </c>
      <c r="B2232" s="82">
        <v>45848</v>
      </c>
      <c r="C2232" s="3">
        <v>0</v>
      </c>
      <c r="D2232" s="3">
        <f t="shared" si="261"/>
        <v>0</v>
      </c>
      <c r="E2232" s="4" t="e">
        <f t="shared" si="257"/>
        <v>#N/A</v>
      </c>
      <c r="F2232" s="7">
        <f t="shared" si="258"/>
        <v>0</v>
      </c>
      <c r="G2232" s="4" t="e">
        <f t="shared" si="259"/>
        <v>#N/A</v>
      </c>
      <c r="H2232" s="2" t="e">
        <f t="shared" si="260"/>
        <v>#N/A</v>
      </c>
      <c r="J2232" s="2" t="s">
        <v>103</v>
      </c>
    </row>
    <row r="2233" spans="1:10" x14ac:dyDescent="0.2">
      <c r="A2233" t="s">
        <v>12</v>
      </c>
      <c r="B2233" s="83">
        <v>45847</v>
      </c>
      <c r="C2233" s="3">
        <v>0</v>
      </c>
      <c r="D2233" s="3">
        <f t="shared" si="261"/>
        <v>0</v>
      </c>
      <c r="E2233" s="4" t="e">
        <f t="shared" si="257"/>
        <v>#N/A</v>
      </c>
      <c r="F2233" s="7">
        <f t="shared" si="258"/>
        <v>0</v>
      </c>
      <c r="G2233" s="4" t="e">
        <f t="shared" si="259"/>
        <v>#N/A</v>
      </c>
      <c r="H2233" s="2" t="e">
        <f t="shared" si="260"/>
        <v>#N/A</v>
      </c>
      <c r="J2233" s="2" t="s">
        <v>103</v>
      </c>
    </row>
    <row r="2234" spans="1:10" x14ac:dyDescent="0.2">
      <c r="A2234" t="s">
        <v>18</v>
      </c>
      <c r="B2234" s="82">
        <v>45846</v>
      </c>
      <c r="C2234" s="3">
        <v>0</v>
      </c>
      <c r="D2234" s="3">
        <f t="shared" si="261"/>
        <v>0</v>
      </c>
      <c r="E2234" s="4" t="e">
        <f t="shared" si="257"/>
        <v>#N/A</v>
      </c>
      <c r="F2234" s="7">
        <f t="shared" si="258"/>
        <v>0</v>
      </c>
      <c r="G2234" s="4" t="e">
        <f t="shared" si="259"/>
        <v>#N/A</v>
      </c>
      <c r="H2234" s="2" t="e">
        <f t="shared" si="260"/>
        <v>#N/A</v>
      </c>
      <c r="J2234" s="2" t="s">
        <v>103</v>
      </c>
    </row>
    <row r="2235" spans="1:10" x14ac:dyDescent="0.2">
      <c r="A2235" t="s">
        <v>17</v>
      </c>
      <c r="B2235" s="82">
        <v>45845</v>
      </c>
      <c r="C2235" s="3">
        <v>0</v>
      </c>
      <c r="D2235" s="3">
        <f t="shared" si="261"/>
        <v>0</v>
      </c>
      <c r="E2235" s="4" t="e">
        <f t="shared" si="257"/>
        <v>#N/A</v>
      </c>
      <c r="F2235" s="7">
        <f t="shared" si="258"/>
        <v>0</v>
      </c>
      <c r="G2235" s="4" t="e">
        <f t="shared" si="259"/>
        <v>#N/A</v>
      </c>
      <c r="H2235" s="2" t="e">
        <f t="shared" si="260"/>
        <v>#N/A</v>
      </c>
      <c r="J2235" s="2" t="s">
        <v>103</v>
      </c>
    </row>
    <row r="2236" spans="1:10" x14ac:dyDescent="0.2">
      <c r="A2236" t="s">
        <v>16</v>
      </c>
      <c r="B2236" s="72">
        <v>45844</v>
      </c>
      <c r="C2236" s="3">
        <v>0</v>
      </c>
      <c r="D2236" s="3">
        <f t="shared" si="261"/>
        <v>0</v>
      </c>
      <c r="E2236" s="4" t="e">
        <f t="shared" si="257"/>
        <v>#N/A</v>
      </c>
      <c r="F2236" s="7">
        <f t="shared" si="258"/>
        <v>0</v>
      </c>
      <c r="G2236" s="4" t="e">
        <f t="shared" si="259"/>
        <v>#N/A</v>
      </c>
      <c r="H2236" s="2" t="e">
        <f t="shared" si="260"/>
        <v>#N/A</v>
      </c>
      <c r="J2236" s="2" t="s">
        <v>103</v>
      </c>
    </row>
    <row r="2237" spans="1:10" x14ac:dyDescent="0.2">
      <c r="A2237" t="s">
        <v>15</v>
      </c>
      <c r="B2237" s="81">
        <v>45843</v>
      </c>
      <c r="C2237" s="3">
        <v>0</v>
      </c>
      <c r="D2237" s="3">
        <f t="shared" si="261"/>
        <v>0</v>
      </c>
      <c r="E2237" s="4" t="e">
        <f t="shared" si="257"/>
        <v>#N/A</v>
      </c>
      <c r="F2237" s="7">
        <f t="shared" si="258"/>
        <v>0</v>
      </c>
      <c r="G2237" s="4" t="e">
        <f t="shared" si="259"/>
        <v>#N/A</v>
      </c>
      <c r="H2237" s="2" t="e">
        <f t="shared" si="260"/>
        <v>#N/A</v>
      </c>
      <c r="J2237" s="2" t="s">
        <v>103</v>
      </c>
    </row>
    <row r="2238" spans="1:10" x14ac:dyDescent="0.2">
      <c r="A2238" t="s">
        <v>14</v>
      </c>
      <c r="B2238" s="82">
        <v>45842</v>
      </c>
      <c r="C2238" s="3">
        <v>0</v>
      </c>
      <c r="D2238" s="3">
        <f t="shared" si="261"/>
        <v>0</v>
      </c>
      <c r="E2238" s="4" t="e">
        <f t="shared" si="257"/>
        <v>#N/A</v>
      </c>
      <c r="F2238" s="7">
        <f t="shared" si="258"/>
        <v>0</v>
      </c>
      <c r="G2238" s="4" t="e">
        <f t="shared" si="259"/>
        <v>#N/A</v>
      </c>
      <c r="H2238" s="2" t="e">
        <f t="shared" si="260"/>
        <v>#N/A</v>
      </c>
      <c r="J2238" s="2" t="s">
        <v>103</v>
      </c>
    </row>
    <row r="2239" spans="1:10" x14ac:dyDescent="0.2">
      <c r="A2239" t="s">
        <v>13</v>
      </c>
      <c r="B2239" s="83">
        <v>45841</v>
      </c>
      <c r="C2239" s="3">
        <v>0</v>
      </c>
      <c r="D2239" s="3">
        <f t="shared" si="261"/>
        <v>0</v>
      </c>
      <c r="E2239" s="4" t="e">
        <f t="shared" si="257"/>
        <v>#N/A</v>
      </c>
      <c r="F2239" s="7">
        <f t="shared" si="258"/>
        <v>0</v>
      </c>
      <c r="G2239" s="4" t="e">
        <f t="shared" si="259"/>
        <v>#N/A</v>
      </c>
      <c r="H2239" s="2" t="e">
        <f t="shared" si="260"/>
        <v>#N/A</v>
      </c>
      <c r="J2239" s="2" t="s">
        <v>103</v>
      </c>
    </row>
    <row r="2240" spans="1:10" x14ac:dyDescent="0.2">
      <c r="A2240" t="s">
        <v>12</v>
      </c>
      <c r="B2240" s="82">
        <v>45840</v>
      </c>
      <c r="C2240" s="3">
        <v>0</v>
      </c>
      <c r="D2240" s="3">
        <f t="shared" si="261"/>
        <v>0</v>
      </c>
      <c r="E2240" s="4" t="e">
        <f t="shared" si="257"/>
        <v>#N/A</v>
      </c>
      <c r="F2240" s="7">
        <f t="shared" si="258"/>
        <v>0</v>
      </c>
      <c r="G2240" s="4" t="e">
        <f t="shared" si="259"/>
        <v>#N/A</v>
      </c>
      <c r="H2240" s="2" t="e">
        <f t="shared" si="260"/>
        <v>#N/A</v>
      </c>
      <c r="J2240" s="2" t="s">
        <v>103</v>
      </c>
    </row>
    <row r="2241" spans="1:10" x14ac:dyDescent="0.2">
      <c r="A2241" t="s">
        <v>18</v>
      </c>
      <c r="B2241" s="82">
        <v>45839</v>
      </c>
      <c r="C2241" s="3">
        <v>0</v>
      </c>
      <c r="D2241" s="3">
        <f t="shared" si="261"/>
        <v>0</v>
      </c>
      <c r="E2241" s="4" t="e">
        <f t="shared" si="257"/>
        <v>#N/A</v>
      </c>
      <c r="F2241" s="7">
        <f t="shared" si="258"/>
        <v>0</v>
      </c>
      <c r="G2241" s="4" t="e">
        <f t="shared" si="259"/>
        <v>#N/A</v>
      </c>
      <c r="H2241" s="2" t="e">
        <f t="shared" si="260"/>
        <v>#N/A</v>
      </c>
      <c r="J2241" s="2" t="s">
        <v>103</v>
      </c>
    </row>
    <row r="2242" spans="1:10" x14ac:dyDescent="0.2">
      <c r="A2242" t="s">
        <v>17</v>
      </c>
      <c r="B2242" s="83">
        <v>45838</v>
      </c>
      <c r="C2242" s="3">
        <v>0</v>
      </c>
      <c r="D2242" s="3">
        <f t="shared" si="261"/>
        <v>0</v>
      </c>
      <c r="E2242" s="4" t="e">
        <f t="shared" si="257"/>
        <v>#N/A</v>
      </c>
      <c r="F2242" s="7">
        <f t="shared" si="258"/>
        <v>0</v>
      </c>
      <c r="G2242" s="4" t="e">
        <f t="shared" si="259"/>
        <v>#N/A</v>
      </c>
      <c r="H2242" s="2" t="e">
        <f t="shared" si="260"/>
        <v>#N/A</v>
      </c>
      <c r="I2242" s="2" t="e">
        <f>C1/12*1.5</f>
        <v>#N/A</v>
      </c>
      <c r="J2242" s="2" t="s">
        <v>103</v>
      </c>
    </row>
    <row r="2243" spans="1:10" x14ac:dyDescent="0.2">
      <c r="A2243" t="s">
        <v>16</v>
      </c>
      <c r="B2243" s="81">
        <v>45837</v>
      </c>
      <c r="C2243" s="3">
        <v>0</v>
      </c>
      <c r="D2243" s="3">
        <f t="shared" si="261"/>
        <v>0</v>
      </c>
      <c r="E2243" s="4" t="e">
        <f t="shared" si="257"/>
        <v>#N/A</v>
      </c>
      <c r="F2243" s="7">
        <f t="shared" si="258"/>
        <v>0</v>
      </c>
      <c r="G2243" s="4" t="e">
        <f t="shared" si="259"/>
        <v>#N/A</v>
      </c>
      <c r="H2243" s="2" t="e">
        <f t="shared" si="260"/>
        <v>#N/A</v>
      </c>
      <c r="J2243" s="2" t="s">
        <v>103</v>
      </c>
    </row>
    <row r="2244" spans="1:10" x14ac:dyDescent="0.2">
      <c r="A2244" t="s">
        <v>15</v>
      </c>
      <c r="B2244" s="81">
        <v>45836</v>
      </c>
      <c r="C2244" s="3">
        <v>0</v>
      </c>
      <c r="D2244" s="3">
        <f t="shared" si="261"/>
        <v>0</v>
      </c>
      <c r="E2244" s="4" t="e">
        <f t="shared" si="257"/>
        <v>#N/A</v>
      </c>
      <c r="F2244" s="7">
        <f t="shared" si="258"/>
        <v>0</v>
      </c>
      <c r="G2244" s="4" t="e">
        <f t="shared" si="259"/>
        <v>#N/A</v>
      </c>
      <c r="H2244" s="2" t="e">
        <f t="shared" si="260"/>
        <v>#N/A</v>
      </c>
      <c r="J2244" s="2" t="s">
        <v>103</v>
      </c>
    </row>
    <row r="2245" spans="1:10" x14ac:dyDescent="0.2">
      <c r="A2245" t="s">
        <v>14</v>
      </c>
      <c r="B2245" s="83">
        <v>45835</v>
      </c>
      <c r="C2245" s="3">
        <v>0</v>
      </c>
      <c r="D2245" s="3">
        <f t="shared" si="261"/>
        <v>0</v>
      </c>
      <c r="E2245" s="4" t="e">
        <f t="shared" si="257"/>
        <v>#N/A</v>
      </c>
      <c r="F2245" s="7">
        <f t="shared" si="258"/>
        <v>0</v>
      </c>
      <c r="G2245" s="4" t="e">
        <f t="shared" si="259"/>
        <v>#N/A</v>
      </c>
      <c r="H2245" s="2" t="e">
        <f t="shared" si="260"/>
        <v>#N/A</v>
      </c>
      <c r="J2245" s="2" t="s">
        <v>103</v>
      </c>
    </row>
    <row r="2246" spans="1:10" x14ac:dyDescent="0.2">
      <c r="A2246" t="s">
        <v>13</v>
      </c>
      <c r="B2246" s="81">
        <v>45834</v>
      </c>
      <c r="C2246" s="3">
        <v>1</v>
      </c>
      <c r="D2246" s="3">
        <f t="shared" si="261"/>
        <v>1</v>
      </c>
      <c r="E2246" s="4" t="e">
        <f t="shared" si="257"/>
        <v>#N/A</v>
      </c>
      <c r="F2246" s="7">
        <f t="shared" si="258"/>
        <v>0.20513000000000001</v>
      </c>
      <c r="G2246" s="4" t="e">
        <f t="shared" si="259"/>
        <v>#N/A</v>
      </c>
      <c r="H2246" s="2" t="e">
        <f t="shared" si="260"/>
        <v>#N/A</v>
      </c>
      <c r="J2246" s="2" t="e">
        <f>H2246-$I$2242</f>
        <v>#N/A</v>
      </c>
    </row>
    <row r="2247" spans="1:10" x14ac:dyDescent="0.2">
      <c r="A2247" t="s">
        <v>12</v>
      </c>
      <c r="B2247" s="81">
        <v>45833</v>
      </c>
      <c r="C2247" s="3">
        <v>1</v>
      </c>
      <c r="D2247" s="3">
        <f t="shared" si="261"/>
        <v>2</v>
      </c>
      <c r="E2247" s="4" t="e">
        <f t="shared" si="257"/>
        <v>#N/A</v>
      </c>
      <c r="F2247" s="7">
        <f t="shared" si="258"/>
        <v>0.41026000000000001</v>
      </c>
      <c r="G2247" s="4" t="e">
        <f t="shared" si="259"/>
        <v>#N/A</v>
      </c>
      <c r="H2247" s="2" t="e">
        <f t="shared" si="260"/>
        <v>#N/A</v>
      </c>
      <c r="J2247" s="2" t="e">
        <f t="shared" ref="J2247:J2271" si="262">H2247-$I$2242</f>
        <v>#N/A</v>
      </c>
    </row>
    <row r="2248" spans="1:10" x14ac:dyDescent="0.2">
      <c r="A2248" t="s">
        <v>18</v>
      </c>
      <c r="B2248" s="72">
        <v>45832</v>
      </c>
      <c r="C2248" s="3">
        <v>1</v>
      </c>
      <c r="D2248" s="3">
        <f t="shared" si="261"/>
        <v>3</v>
      </c>
      <c r="E2248" s="4" t="e">
        <f t="shared" si="257"/>
        <v>#N/A</v>
      </c>
      <c r="F2248" s="7">
        <f t="shared" si="258"/>
        <v>0.61538999999999999</v>
      </c>
      <c r="G2248" s="4" t="e">
        <f t="shared" si="259"/>
        <v>#N/A</v>
      </c>
      <c r="H2248" s="2" t="e">
        <f t="shared" si="260"/>
        <v>#N/A</v>
      </c>
      <c r="J2248" s="2" t="e">
        <f t="shared" si="262"/>
        <v>#N/A</v>
      </c>
    </row>
    <row r="2249" spans="1:10" x14ac:dyDescent="0.2">
      <c r="A2249" t="s">
        <v>17</v>
      </c>
      <c r="B2249" s="81">
        <v>45831</v>
      </c>
      <c r="C2249" s="3">
        <v>1</v>
      </c>
      <c r="D2249" s="3">
        <f t="shared" si="261"/>
        <v>4</v>
      </c>
      <c r="E2249" s="4" t="e">
        <f t="shared" si="257"/>
        <v>#N/A</v>
      </c>
      <c r="F2249" s="7">
        <f t="shared" si="258"/>
        <v>0.82052000000000003</v>
      </c>
      <c r="G2249" s="4" t="e">
        <f t="shared" si="259"/>
        <v>#N/A</v>
      </c>
      <c r="H2249" s="2" t="e">
        <f t="shared" si="260"/>
        <v>#N/A</v>
      </c>
      <c r="J2249" s="2" t="e">
        <f t="shared" si="262"/>
        <v>#N/A</v>
      </c>
    </row>
    <row r="2250" spans="1:10" x14ac:dyDescent="0.2">
      <c r="A2250" t="s">
        <v>16</v>
      </c>
      <c r="B2250" s="81">
        <v>45830</v>
      </c>
      <c r="C2250" s="3">
        <v>0</v>
      </c>
      <c r="D2250" s="3">
        <f t="shared" si="261"/>
        <v>4</v>
      </c>
      <c r="E2250" s="4" t="e">
        <f t="shared" si="257"/>
        <v>#N/A</v>
      </c>
      <c r="F2250" s="7">
        <f t="shared" si="258"/>
        <v>0.82052000000000003</v>
      </c>
      <c r="G2250" s="4" t="e">
        <f t="shared" si="259"/>
        <v>#N/A</v>
      </c>
      <c r="H2250" s="2" t="e">
        <f t="shared" si="260"/>
        <v>#N/A</v>
      </c>
      <c r="J2250" s="2" t="e">
        <f t="shared" si="262"/>
        <v>#N/A</v>
      </c>
    </row>
    <row r="2251" spans="1:10" x14ac:dyDescent="0.2">
      <c r="A2251" t="s">
        <v>15</v>
      </c>
      <c r="B2251" s="72">
        <v>45829</v>
      </c>
      <c r="C2251" s="3">
        <v>0</v>
      </c>
      <c r="D2251" s="3">
        <f t="shared" si="261"/>
        <v>4</v>
      </c>
      <c r="E2251" s="4" t="e">
        <f t="shared" si="257"/>
        <v>#N/A</v>
      </c>
      <c r="F2251" s="7">
        <f t="shared" si="258"/>
        <v>0.82052000000000003</v>
      </c>
      <c r="G2251" s="4" t="e">
        <f t="shared" si="259"/>
        <v>#N/A</v>
      </c>
      <c r="H2251" s="2" t="e">
        <f t="shared" si="260"/>
        <v>#N/A</v>
      </c>
      <c r="J2251" s="2" t="e">
        <f t="shared" si="262"/>
        <v>#N/A</v>
      </c>
    </row>
    <row r="2252" spans="1:10" x14ac:dyDescent="0.2">
      <c r="A2252" t="s">
        <v>14</v>
      </c>
      <c r="B2252" s="81">
        <v>45828</v>
      </c>
      <c r="C2252" s="3">
        <v>1</v>
      </c>
      <c r="D2252" s="3">
        <f t="shared" si="261"/>
        <v>5</v>
      </c>
      <c r="E2252" s="4" t="e">
        <f t="shared" si="257"/>
        <v>#N/A</v>
      </c>
      <c r="F2252" s="7">
        <f t="shared" si="258"/>
        <v>1.02565</v>
      </c>
      <c r="G2252" s="4" t="e">
        <f t="shared" si="259"/>
        <v>#N/A</v>
      </c>
      <c r="H2252" s="2" t="e">
        <f t="shared" si="260"/>
        <v>#N/A</v>
      </c>
      <c r="J2252" s="2" t="e">
        <f t="shared" si="262"/>
        <v>#N/A</v>
      </c>
    </row>
    <row r="2253" spans="1:10" x14ac:dyDescent="0.2">
      <c r="A2253" t="s">
        <v>13</v>
      </c>
      <c r="B2253" s="81">
        <v>45827</v>
      </c>
      <c r="C2253" s="3">
        <v>1</v>
      </c>
      <c r="D2253" s="3">
        <f t="shared" si="261"/>
        <v>6</v>
      </c>
      <c r="E2253" s="4" t="e">
        <f t="shared" si="257"/>
        <v>#N/A</v>
      </c>
      <c r="F2253" s="7">
        <f t="shared" si="258"/>
        <v>1.23078</v>
      </c>
      <c r="G2253" s="4" t="e">
        <f t="shared" si="259"/>
        <v>#N/A</v>
      </c>
      <c r="H2253" s="2" t="e">
        <f t="shared" si="260"/>
        <v>#N/A</v>
      </c>
      <c r="J2253" s="2" t="e">
        <f t="shared" si="262"/>
        <v>#N/A</v>
      </c>
    </row>
    <row r="2254" spans="1:10" x14ac:dyDescent="0.2">
      <c r="A2254" t="s">
        <v>12</v>
      </c>
      <c r="B2254" s="72">
        <v>45826</v>
      </c>
      <c r="C2254" s="3">
        <v>1</v>
      </c>
      <c r="D2254" s="3">
        <f t="shared" si="261"/>
        <v>7</v>
      </c>
      <c r="E2254" s="4" t="e">
        <f t="shared" si="257"/>
        <v>#N/A</v>
      </c>
      <c r="F2254" s="7">
        <f t="shared" si="258"/>
        <v>1.43591</v>
      </c>
      <c r="G2254" s="4" t="e">
        <f t="shared" si="259"/>
        <v>#N/A</v>
      </c>
      <c r="H2254" s="2" t="e">
        <f t="shared" si="260"/>
        <v>#N/A</v>
      </c>
      <c r="J2254" s="2" t="e">
        <f t="shared" si="262"/>
        <v>#N/A</v>
      </c>
    </row>
    <row r="2255" spans="1:10" x14ac:dyDescent="0.2">
      <c r="A2255" t="s">
        <v>18</v>
      </c>
      <c r="B2255" s="81">
        <v>45825</v>
      </c>
      <c r="C2255" s="3">
        <v>1</v>
      </c>
      <c r="D2255" s="3">
        <f t="shared" si="261"/>
        <v>8</v>
      </c>
      <c r="E2255" s="4" t="e">
        <f t="shared" si="257"/>
        <v>#N/A</v>
      </c>
      <c r="F2255" s="7">
        <f t="shared" si="258"/>
        <v>1.6410400000000001</v>
      </c>
      <c r="G2255" s="4" t="e">
        <f t="shared" si="259"/>
        <v>#N/A</v>
      </c>
      <c r="H2255" s="2" t="e">
        <f t="shared" si="260"/>
        <v>#N/A</v>
      </c>
      <c r="J2255" s="2" t="e">
        <f t="shared" si="262"/>
        <v>#N/A</v>
      </c>
    </row>
    <row r="2256" spans="1:10" x14ac:dyDescent="0.2">
      <c r="A2256" t="s">
        <v>17</v>
      </c>
      <c r="B2256" s="81">
        <v>45824</v>
      </c>
      <c r="C2256" s="3">
        <v>1</v>
      </c>
      <c r="D2256" s="3">
        <f t="shared" si="261"/>
        <v>9</v>
      </c>
      <c r="E2256" s="4" t="e">
        <f t="shared" si="257"/>
        <v>#N/A</v>
      </c>
      <c r="F2256" s="7">
        <f t="shared" si="258"/>
        <v>1.8461700000000001</v>
      </c>
      <c r="G2256" s="4" t="e">
        <f t="shared" si="259"/>
        <v>#N/A</v>
      </c>
      <c r="H2256" s="2" t="e">
        <f t="shared" si="260"/>
        <v>#N/A</v>
      </c>
      <c r="J2256" s="2" t="e">
        <f t="shared" si="262"/>
        <v>#N/A</v>
      </c>
    </row>
    <row r="2257" spans="1:10" x14ac:dyDescent="0.2">
      <c r="A2257" t="s">
        <v>16</v>
      </c>
      <c r="B2257" s="72">
        <v>45823</v>
      </c>
      <c r="C2257" s="3">
        <v>0</v>
      </c>
      <c r="D2257" s="3">
        <f t="shared" si="261"/>
        <v>9</v>
      </c>
      <c r="E2257" s="4" t="e">
        <f t="shared" si="257"/>
        <v>#N/A</v>
      </c>
      <c r="F2257" s="7">
        <f t="shared" si="258"/>
        <v>1.8461700000000001</v>
      </c>
      <c r="G2257" s="4" t="e">
        <f t="shared" si="259"/>
        <v>#N/A</v>
      </c>
      <c r="H2257" s="2" t="e">
        <f t="shared" si="260"/>
        <v>#N/A</v>
      </c>
      <c r="J2257" s="2" t="e">
        <f t="shared" si="262"/>
        <v>#N/A</v>
      </c>
    </row>
    <row r="2258" spans="1:10" x14ac:dyDescent="0.2">
      <c r="A2258" t="s">
        <v>15</v>
      </c>
      <c r="B2258" s="81">
        <v>45822</v>
      </c>
      <c r="C2258" s="3">
        <v>0</v>
      </c>
      <c r="D2258" s="3">
        <f t="shared" si="261"/>
        <v>9</v>
      </c>
      <c r="E2258" s="4" t="e">
        <f t="shared" si="257"/>
        <v>#N/A</v>
      </c>
      <c r="F2258" s="7">
        <f t="shared" si="258"/>
        <v>1.8461700000000001</v>
      </c>
      <c r="G2258" s="4" t="e">
        <f t="shared" si="259"/>
        <v>#N/A</v>
      </c>
      <c r="H2258" s="2" t="e">
        <f t="shared" si="260"/>
        <v>#N/A</v>
      </c>
      <c r="J2258" s="2" t="e">
        <f t="shared" si="262"/>
        <v>#N/A</v>
      </c>
    </row>
    <row r="2259" spans="1:10" x14ac:dyDescent="0.2">
      <c r="A2259" t="s">
        <v>14</v>
      </c>
      <c r="B2259" s="81">
        <v>45821</v>
      </c>
      <c r="C2259" s="3">
        <v>1</v>
      </c>
      <c r="D2259" s="3">
        <f t="shared" si="261"/>
        <v>10</v>
      </c>
      <c r="E2259" s="4" t="e">
        <f t="shared" si="257"/>
        <v>#N/A</v>
      </c>
      <c r="F2259" s="7">
        <f t="shared" si="258"/>
        <v>2.0512999999999999</v>
      </c>
      <c r="G2259" s="4" t="e">
        <f t="shared" si="259"/>
        <v>#N/A</v>
      </c>
      <c r="H2259" s="2" t="e">
        <f t="shared" si="260"/>
        <v>#N/A</v>
      </c>
      <c r="J2259" s="2" t="e">
        <f t="shared" si="262"/>
        <v>#N/A</v>
      </c>
    </row>
    <row r="2260" spans="1:10" x14ac:dyDescent="0.2">
      <c r="A2260" t="s">
        <v>13</v>
      </c>
      <c r="B2260" s="72">
        <v>45820</v>
      </c>
      <c r="C2260" s="3">
        <v>1</v>
      </c>
      <c r="D2260" s="3">
        <f t="shared" si="261"/>
        <v>11</v>
      </c>
      <c r="E2260" s="4" t="e">
        <f t="shared" si="257"/>
        <v>#N/A</v>
      </c>
      <c r="F2260" s="7">
        <f t="shared" si="258"/>
        <v>2.2564299999999999</v>
      </c>
      <c r="G2260" s="4" t="e">
        <f t="shared" si="259"/>
        <v>#N/A</v>
      </c>
      <c r="H2260" s="2" t="e">
        <f t="shared" si="260"/>
        <v>#N/A</v>
      </c>
      <c r="J2260" s="2" t="e">
        <f t="shared" si="262"/>
        <v>#N/A</v>
      </c>
    </row>
    <row r="2261" spans="1:10" x14ac:dyDescent="0.2">
      <c r="A2261" t="s">
        <v>12</v>
      </c>
      <c r="B2261" s="81">
        <v>45819</v>
      </c>
      <c r="C2261" s="3">
        <v>1</v>
      </c>
      <c r="D2261" s="3">
        <f t="shared" si="261"/>
        <v>12</v>
      </c>
      <c r="E2261" s="4" t="e">
        <f t="shared" si="257"/>
        <v>#N/A</v>
      </c>
      <c r="F2261" s="7">
        <f t="shared" si="258"/>
        <v>2.46156</v>
      </c>
      <c r="G2261" s="4" t="e">
        <f t="shared" si="259"/>
        <v>#N/A</v>
      </c>
      <c r="H2261" s="2" t="e">
        <f t="shared" si="260"/>
        <v>#N/A</v>
      </c>
      <c r="J2261" s="2" t="e">
        <f t="shared" si="262"/>
        <v>#N/A</v>
      </c>
    </row>
    <row r="2262" spans="1:10" x14ac:dyDescent="0.2">
      <c r="A2262" t="s">
        <v>18</v>
      </c>
      <c r="B2262" s="81">
        <v>45818</v>
      </c>
      <c r="C2262" s="3">
        <v>1</v>
      </c>
      <c r="D2262" s="3">
        <f t="shared" si="261"/>
        <v>13</v>
      </c>
      <c r="E2262" s="4" t="e">
        <f t="shared" si="257"/>
        <v>#N/A</v>
      </c>
      <c r="F2262" s="7">
        <f t="shared" si="258"/>
        <v>2.66669</v>
      </c>
      <c r="G2262" s="4" t="e">
        <f t="shared" si="259"/>
        <v>#N/A</v>
      </c>
      <c r="H2262" s="2" t="e">
        <f t="shared" si="260"/>
        <v>#N/A</v>
      </c>
      <c r="J2262" s="2" t="e">
        <f t="shared" si="262"/>
        <v>#N/A</v>
      </c>
    </row>
    <row r="2263" spans="1:10" x14ac:dyDescent="0.2">
      <c r="A2263" t="s">
        <v>17</v>
      </c>
      <c r="B2263" s="72">
        <v>45817</v>
      </c>
      <c r="C2263" s="3">
        <v>1</v>
      </c>
      <c r="D2263" s="3">
        <f t="shared" si="261"/>
        <v>14</v>
      </c>
      <c r="E2263" s="4" t="e">
        <f t="shared" si="257"/>
        <v>#N/A</v>
      </c>
      <c r="F2263" s="7">
        <f t="shared" si="258"/>
        <v>2.87182</v>
      </c>
      <c r="G2263" s="4" t="e">
        <f t="shared" si="259"/>
        <v>#N/A</v>
      </c>
      <c r="H2263" s="2" t="e">
        <f t="shared" si="260"/>
        <v>#N/A</v>
      </c>
      <c r="J2263" s="2" t="e">
        <f t="shared" si="262"/>
        <v>#N/A</v>
      </c>
    </row>
    <row r="2264" spans="1:10" x14ac:dyDescent="0.2">
      <c r="A2264" t="s">
        <v>16</v>
      </c>
      <c r="B2264" s="81">
        <v>45816</v>
      </c>
      <c r="C2264" s="3">
        <v>0</v>
      </c>
      <c r="D2264" s="3">
        <f t="shared" si="261"/>
        <v>14</v>
      </c>
      <c r="E2264" s="4" t="e">
        <f t="shared" si="257"/>
        <v>#N/A</v>
      </c>
      <c r="F2264" s="7">
        <f t="shared" si="258"/>
        <v>2.87182</v>
      </c>
      <c r="G2264" s="4" t="e">
        <f t="shared" si="259"/>
        <v>#N/A</v>
      </c>
      <c r="H2264" s="2" t="e">
        <f t="shared" si="260"/>
        <v>#N/A</v>
      </c>
      <c r="J2264" s="2" t="e">
        <f t="shared" si="262"/>
        <v>#N/A</v>
      </c>
    </row>
    <row r="2265" spans="1:10" x14ac:dyDescent="0.2">
      <c r="A2265" t="s">
        <v>15</v>
      </c>
      <c r="B2265" s="81">
        <v>45815</v>
      </c>
      <c r="C2265" s="3">
        <v>0</v>
      </c>
      <c r="D2265" s="3">
        <f t="shared" si="261"/>
        <v>14</v>
      </c>
      <c r="E2265" s="4" t="e">
        <f t="shared" ref="E2265:E2328" si="263">D2265/235*$C$1</f>
        <v>#N/A</v>
      </c>
      <c r="F2265" s="7">
        <f t="shared" ref="F2265:F2328" si="264">D2265*0.20513</f>
        <v>2.87182</v>
      </c>
      <c r="G2265" s="4" t="e">
        <f t="shared" ref="G2265:G2328" si="265">F2265/235*$C$1</f>
        <v>#N/A</v>
      </c>
      <c r="H2265" s="2" t="e">
        <f t="shared" ref="H2265:H2328" si="266">E2265+G2265</f>
        <v>#N/A</v>
      </c>
      <c r="J2265" s="2" t="e">
        <f t="shared" si="262"/>
        <v>#N/A</v>
      </c>
    </row>
    <row r="2266" spans="1:10" x14ac:dyDescent="0.2">
      <c r="A2266" t="s">
        <v>14</v>
      </c>
      <c r="B2266" s="72">
        <v>45814</v>
      </c>
      <c r="C2266" s="3">
        <v>1</v>
      </c>
      <c r="D2266" s="3">
        <f t="shared" si="261"/>
        <v>15</v>
      </c>
      <c r="E2266" s="4" t="e">
        <f t="shared" si="263"/>
        <v>#N/A</v>
      </c>
      <c r="F2266" s="7">
        <f t="shared" si="264"/>
        <v>3.0769500000000001</v>
      </c>
      <c r="G2266" s="4" t="e">
        <f t="shared" si="265"/>
        <v>#N/A</v>
      </c>
      <c r="H2266" s="2" t="e">
        <f t="shared" si="266"/>
        <v>#N/A</v>
      </c>
      <c r="J2266" s="2" t="e">
        <f t="shared" si="262"/>
        <v>#N/A</v>
      </c>
    </row>
    <row r="2267" spans="1:10" x14ac:dyDescent="0.2">
      <c r="A2267" t="s">
        <v>13</v>
      </c>
      <c r="B2267" s="81">
        <v>45813</v>
      </c>
      <c r="C2267" s="3">
        <v>1</v>
      </c>
      <c r="D2267" s="3">
        <f t="shared" ref="D2267:D2330" si="267">D2266+C2267</f>
        <v>16</v>
      </c>
      <c r="E2267" s="4" t="e">
        <f t="shared" si="263"/>
        <v>#N/A</v>
      </c>
      <c r="F2267" s="7">
        <f t="shared" si="264"/>
        <v>3.2820800000000001</v>
      </c>
      <c r="G2267" s="4" t="e">
        <f t="shared" si="265"/>
        <v>#N/A</v>
      </c>
      <c r="H2267" s="2" t="e">
        <f t="shared" si="266"/>
        <v>#N/A</v>
      </c>
      <c r="J2267" s="2" t="e">
        <f t="shared" si="262"/>
        <v>#N/A</v>
      </c>
    </row>
    <row r="2268" spans="1:10" x14ac:dyDescent="0.2">
      <c r="A2268" t="s">
        <v>12</v>
      </c>
      <c r="B2268" s="81">
        <v>45812</v>
      </c>
      <c r="C2268" s="3">
        <v>1</v>
      </c>
      <c r="D2268" s="3">
        <f t="shared" si="267"/>
        <v>17</v>
      </c>
      <c r="E2268" s="4" t="e">
        <f t="shared" si="263"/>
        <v>#N/A</v>
      </c>
      <c r="F2268" s="7">
        <f t="shared" si="264"/>
        <v>3.4872100000000001</v>
      </c>
      <c r="G2268" s="4" t="e">
        <f t="shared" si="265"/>
        <v>#N/A</v>
      </c>
      <c r="H2268" s="2" t="e">
        <f t="shared" si="266"/>
        <v>#N/A</v>
      </c>
      <c r="J2268" s="2" t="e">
        <f t="shared" si="262"/>
        <v>#N/A</v>
      </c>
    </row>
    <row r="2269" spans="1:10" x14ac:dyDescent="0.2">
      <c r="A2269" t="s">
        <v>18</v>
      </c>
      <c r="B2269" s="72">
        <v>45811</v>
      </c>
      <c r="C2269" s="3">
        <v>1</v>
      </c>
      <c r="D2269" s="3">
        <f t="shared" si="267"/>
        <v>18</v>
      </c>
      <c r="E2269" s="4" t="e">
        <f t="shared" si="263"/>
        <v>#N/A</v>
      </c>
      <c r="F2269" s="7">
        <f t="shared" si="264"/>
        <v>3.6923400000000002</v>
      </c>
      <c r="G2269" s="4" t="e">
        <f t="shared" si="265"/>
        <v>#N/A</v>
      </c>
      <c r="H2269" s="2" t="e">
        <f t="shared" si="266"/>
        <v>#N/A</v>
      </c>
      <c r="J2269" s="2" t="e">
        <f t="shared" si="262"/>
        <v>#N/A</v>
      </c>
    </row>
    <row r="2270" spans="1:10" x14ac:dyDescent="0.2">
      <c r="A2270" t="s">
        <v>17</v>
      </c>
      <c r="B2270" s="81">
        <v>45810</v>
      </c>
      <c r="C2270" s="3">
        <v>1</v>
      </c>
      <c r="D2270" s="3">
        <f t="shared" si="267"/>
        <v>19</v>
      </c>
      <c r="E2270" s="4" t="e">
        <f t="shared" si="263"/>
        <v>#N/A</v>
      </c>
      <c r="F2270" s="7">
        <f t="shared" si="264"/>
        <v>3.8974700000000002</v>
      </c>
      <c r="G2270" s="4" t="e">
        <f t="shared" si="265"/>
        <v>#N/A</v>
      </c>
      <c r="H2270" s="2" t="e">
        <f t="shared" si="266"/>
        <v>#N/A</v>
      </c>
      <c r="J2270" s="2" t="e">
        <f t="shared" si="262"/>
        <v>#N/A</v>
      </c>
    </row>
    <row r="2271" spans="1:10" x14ac:dyDescent="0.2">
      <c r="A2271" t="s">
        <v>16</v>
      </c>
      <c r="B2271" s="81">
        <v>45809</v>
      </c>
      <c r="C2271" s="3">
        <v>0</v>
      </c>
      <c r="D2271" s="3">
        <f t="shared" si="267"/>
        <v>19</v>
      </c>
      <c r="E2271" s="4" t="e">
        <f t="shared" si="263"/>
        <v>#N/A</v>
      </c>
      <c r="F2271" s="7">
        <f t="shared" si="264"/>
        <v>3.8974700000000002</v>
      </c>
      <c r="G2271" s="4" t="e">
        <f t="shared" si="265"/>
        <v>#N/A</v>
      </c>
      <c r="H2271" s="2" t="e">
        <f t="shared" si="266"/>
        <v>#N/A</v>
      </c>
      <c r="J2271" s="2" t="e">
        <f t="shared" si="262"/>
        <v>#N/A</v>
      </c>
    </row>
    <row r="2272" spans="1:10" x14ac:dyDescent="0.2">
      <c r="A2272" t="s">
        <v>15</v>
      </c>
      <c r="B2272" s="72">
        <v>45808</v>
      </c>
      <c r="C2272" s="3">
        <v>0</v>
      </c>
      <c r="D2272" s="3">
        <f t="shared" si="267"/>
        <v>19</v>
      </c>
      <c r="E2272" s="4" t="e">
        <f t="shared" si="263"/>
        <v>#N/A</v>
      </c>
      <c r="F2272" s="7">
        <f t="shared" si="264"/>
        <v>3.8974700000000002</v>
      </c>
      <c r="G2272" s="4" t="e">
        <f t="shared" si="265"/>
        <v>#N/A</v>
      </c>
      <c r="H2272" s="2" t="e">
        <f t="shared" si="266"/>
        <v>#N/A</v>
      </c>
      <c r="I2272" s="2" t="e">
        <f>C1/12*2.5</f>
        <v>#N/A</v>
      </c>
      <c r="J2272" s="2" t="e">
        <f>H2272-$I$2272</f>
        <v>#N/A</v>
      </c>
    </row>
    <row r="2273" spans="1:10" x14ac:dyDescent="0.2">
      <c r="A2273" t="s">
        <v>14</v>
      </c>
      <c r="B2273" s="81">
        <v>45807</v>
      </c>
      <c r="C2273" s="3">
        <v>1</v>
      </c>
      <c r="D2273" s="3">
        <f t="shared" si="267"/>
        <v>20</v>
      </c>
      <c r="E2273" s="4" t="e">
        <f t="shared" si="263"/>
        <v>#N/A</v>
      </c>
      <c r="F2273" s="7">
        <f t="shared" si="264"/>
        <v>4.1025999999999998</v>
      </c>
      <c r="G2273" s="4" t="e">
        <f t="shared" si="265"/>
        <v>#N/A</v>
      </c>
      <c r="H2273" s="2" t="e">
        <f t="shared" si="266"/>
        <v>#N/A</v>
      </c>
      <c r="J2273" s="2" t="e">
        <f t="shared" ref="J2273:J2302" si="268">H2273-$I$2272</f>
        <v>#N/A</v>
      </c>
    </row>
    <row r="2274" spans="1:10" x14ac:dyDescent="0.2">
      <c r="A2274" t="s">
        <v>13</v>
      </c>
      <c r="B2274" s="81">
        <v>45806</v>
      </c>
      <c r="C2274" s="3">
        <v>1</v>
      </c>
      <c r="D2274" s="3">
        <f t="shared" si="267"/>
        <v>21</v>
      </c>
      <c r="E2274" s="4" t="e">
        <f t="shared" si="263"/>
        <v>#N/A</v>
      </c>
      <c r="F2274" s="7">
        <f t="shared" si="264"/>
        <v>4.3077300000000003</v>
      </c>
      <c r="G2274" s="4" t="e">
        <f t="shared" si="265"/>
        <v>#N/A</v>
      </c>
      <c r="H2274" s="2" t="e">
        <f t="shared" si="266"/>
        <v>#N/A</v>
      </c>
      <c r="J2274" s="2" t="e">
        <f t="shared" si="268"/>
        <v>#N/A</v>
      </c>
    </row>
    <row r="2275" spans="1:10" x14ac:dyDescent="0.2">
      <c r="A2275" t="s">
        <v>12</v>
      </c>
      <c r="B2275" s="72">
        <v>45805</v>
      </c>
      <c r="C2275" s="3">
        <v>1</v>
      </c>
      <c r="D2275" s="3">
        <f t="shared" si="267"/>
        <v>22</v>
      </c>
      <c r="E2275" s="4" t="e">
        <f t="shared" si="263"/>
        <v>#N/A</v>
      </c>
      <c r="F2275" s="7">
        <f t="shared" si="264"/>
        <v>4.5128599999999999</v>
      </c>
      <c r="G2275" s="4" t="e">
        <f t="shared" si="265"/>
        <v>#N/A</v>
      </c>
      <c r="H2275" s="2" t="e">
        <f t="shared" si="266"/>
        <v>#N/A</v>
      </c>
      <c r="J2275" s="2" t="e">
        <f t="shared" si="268"/>
        <v>#N/A</v>
      </c>
    </row>
    <row r="2276" spans="1:10" x14ac:dyDescent="0.2">
      <c r="A2276" t="s">
        <v>18</v>
      </c>
      <c r="B2276" s="81">
        <v>45804</v>
      </c>
      <c r="C2276" s="3">
        <v>1</v>
      </c>
      <c r="D2276" s="3">
        <f t="shared" si="267"/>
        <v>23</v>
      </c>
      <c r="E2276" s="4" t="e">
        <f t="shared" si="263"/>
        <v>#N/A</v>
      </c>
      <c r="F2276" s="7">
        <f t="shared" si="264"/>
        <v>4.7179900000000004</v>
      </c>
      <c r="G2276" s="4" t="e">
        <f t="shared" si="265"/>
        <v>#N/A</v>
      </c>
      <c r="H2276" s="2" t="e">
        <f t="shared" si="266"/>
        <v>#N/A</v>
      </c>
      <c r="J2276" s="2" t="e">
        <f t="shared" si="268"/>
        <v>#N/A</v>
      </c>
    </row>
    <row r="2277" spans="1:10" x14ac:dyDescent="0.2">
      <c r="A2277" t="s">
        <v>17</v>
      </c>
      <c r="B2277" s="81">
        <v>45803</v>
      </c>
      <c r="C2277" s="3">
        <v>1</v>
      </c>
      <c r="D2277" s="3">
        <f t="shared" si="267"/>
        <v>24</v>
      </c>
      <c r="E2277" s="4" t="e">
        <f t="shared" si="263"/>
        <v>#N/A</v>
      </c>
      <c r="F2277" s="7">
        <f t="shared" si="264"/>
        <v>4.9231199999999999</v>
      </c>
      <c r="G2277" s="4" t="e">
        <f t="shared" si="265"/>
        <v>#N/A</v>
      </c>
      <c r="H2277" s="2" t="e">
        <f t="shared" si="266"/>
        <v>#N/A</v>
      </c>
      <c r="J2277" s="2" t="e">
        <f t="shared" si="268"/>
        <v>#N/A</v>
      </c>
    </row>
    <row r="2278" spans="1:10" x14ac:dyDescent="0.2">
      <c r="A2278" t="s">
        <v>16</v>
      </c>
      <c r="B2278" s="72">
        <v>45802</v>
      </c>
      <c r="C2278" s="3">
        <v>0</v>
      </c>
      <c r="D2278" s="3">
        <f t="shared" si="267"/>
        <v>24</v>
      </c>
      <c r="E2278" s="4" t="e">
        <f t="shared" si="263"/>
        <v>#N/A</v>
      </c>
      <c r="F2278" s="7">
        <f t="shared" si="264"/>
        <v>4.9231199999999999</v>
      </c>
      <c r="G2278" s="4" t="e">
        <f t="shared" si="265"/>
        <v>#N/A</v>
      </c>
      <c r="H2278" s="2" t="e">
        <f t="shared" si="266"/>
        <v>#N/A</v>
      </c>
      <c r="J2278" s="2" t="e">
        <f t="shared" si="268"/>
        <v>#N/A</v>
      </c>
    </row>
    <row r="2279" spans="1:10" x14ac:dyDescent="0.2">
      <c r="A2279" t="s">
        <v>15</v>
      </c>
      <c r="B2279" s="81">
        <v>45801</v>
      </c>
      <c r="C2279" s="3">
        <v>0</v>
      </c>
      <c r="D2279" s="3">
        <f t="shared" si="267"/>
        <v>24</v>
      </c>
      <c r="E2279" s="4" t="e">
        <f t="shared" si="263"/>
        <v>#N/A</v>
      </c>
      <c r="F2279" s="7">
        <f t="shared" si="264"/>
        <v>4.9231199999999999</v>
      </c>
      <c r="G2279" s="4" t="e">
        <f t="shared" si="265"/>
        <v>#N/A</v>
      </c>
      <c r="H2279" s="2" t="e">
        <f t="shared" si="266"/>
        <v>#N/A</v>
      </c>
      <c r="J2279" s="2" t="e">
        <f t="shared" si="268"/>
        <v>#N/A</v>
      </c>
    </row>
    <row r="2280" spans="1:10" x14ac:dyDescent="0.2">
      <c r="A2280" t="s">
        <v>14</v>
      </c>
      <c r="B2280" s="81">
        <v>45800</v>
      </c>
      <c r="C2280" s="3">
        <v>1</v>
      </c>
      <c r="D2280" s="3">
        <f t="shared" si="267"/>
        <v>25</v>
      </c>
      <c r="E2280" s="4" t="e">
        <f t="shared" si="263"/>
        <v>#N/A</v>
      </c>
      <c r="F2280" s="7">
        <f t="shared" si="264"/>
        <v>5.1282500000000004</v>
      </c>
      <c r="G2280" s="4" t="e">
        <f t="shared" si="265"/>
        <v>#N/A</v>
      </c>
      <c r="H2280" s="2" t="e">
        <f t="shared" si="266"/>
        <v>#N/A</v>
      </c>
      <c r="J2280" s="2" t="e">
        <f t="shared" si="268"/>
        <v>#N/A</v>
      </c>
    </row>
    <row r="2281" spans="1:10" x14ac:dyDescent="0.2">
      <c r="A2281" t="s">
        <v>13</v>
      </c>
      <c r="B2281" s="72">
        <v>45799</v>
      </c>
      <c r="C2281" s="3">
        <v>1</v>
      </c>
      <c r="D2281" s="3">
        <f t="shared" si="267"/>
        <v>26</v>
      </c>
      <c r="E2281" s="4" t="e">
        <f t="shared" si="263"/>
        <v>#N/A</v>
      </c>
      <c r="F2281" s="7">
        <f t="shared" si="264"/>
        <v>5.33338</v>
      </c>
      <c r="G2281" s="4" t="e">
        <f t="shared" si="265"/>
        <v>#N/A</v>
      </c>
      <c r="H2281" s="2" t="e">
        <f t="shared" si="266"/>
        <v>#N/A</v>
      </c>
      <c r="J2281" s="2" t="e">
        <f t="shared" si="268"/>
        <v>#N/A</v>
      </c>
    </row>
    <row r="2282" spans="1:10" x14ac:dyDescent="0.2">
      <c r="A2282" t="s">
        <v>12</v>
      </c>
      <c r="B2282" s="81">
        <v>45798</v>
      </c>
      <c r="C2282" s="3">
        <v>1</v>
      </c>
      <c r="D2282" s="3">
        <f t="shared" si="267"/>
        <v>27</v>
      </c>
      <c r="E2282" s="4" t="e">
        <f t="shared" si="263"/>
        <v>#N/A</v>
      </c>
      <c r="F2282" s="7">
        <f t="shared" si="264"/>
        <v>5.5385100000000005</v>
      </c>
      <c r="G2282" s="4" t="e">
        <f t="shared" si="265"/>
        <v>#N/A</v>
      </c>
      <c r="H2282" s="2" t="e">
        <f t="shared" si="266"/>
        <v>#N/A</v>
      </c>
      <c r="J2282" s="2" t="e">
        <f t="shared" si="268"/>
        <v>#N/A</v>
      </c>
    </row>
    <row r="2283" spans="1:10" x14ac:dyDescent="0.2">
      <c r="A2283" t="s">
        <v>18</v>
      </c>
      <c r="B2283" s="81">
        <v>45797</v>
      </c>
      <c r="C2283" s="3">
        <v>1</v>
      </c>
      <c r="D2283" s="3">
        <f t="shared" si="267"/>
        <v>28</v>
      </c>
      <c r="E2283" s="4" t="e">
        <f t="shared" si="263"/>
        <v>#N/A</v>
      </c>
      <c r="F2283" s="7">
        <f t="shared" si="264"/>
        <v>5.7436400000000001</v>
      </c>
      <c r="G2283" s="4" t="e">
        <f t="shared" si="265"/>
        <v>#N/A</v>
      </c>
      <c r="H2283" s="2" t="e">
        <f t="shared" si="266"/>
        <v>#N/A</v>
      </c>
      <c r="J2283" s="2" t="e">
        <f t="shared" si="268"/>
        <v>#N/A</v>
      </c>
    </row>
    <row r="2284" spans="1:10" x14ac:dyDescent="0.2">
      <c r="A2284" t="s">
        <v>17</v>
      </c>
      <c r="B2284" s="83">
        <v>45796</v>
      </c>
      <c r="C2284" s="3">
        <v>0</v>
      </c>
      <c r="D2284" s="3">
        <f t="shared" si="267"/>
        <v>28</v>
      </c>
      <c r="E2284" s="4" t="e">
        <f t="shared" si="263"/>
        <v>#N/A</v>
      </c>
      <c r="F2284" s="7">
        <f t="shared" si="264"/>
        <v>5.7436400000000001</v>
      </c>
      <c r="G2284" s="4" t="e">
        <f t="shared" si="265"/>
        <v>#N/A</v>
      </c>
      <c r="H2284" s="2" t="e">
        <f t="shared" si="266"/>
        <v>#N/A</v>
      </c>
      <c r="J2284" s="2" t="e">
        <f t="shared" si="268"/>
        <v>#N/A</v>
      </c>
    </row>
    <row r="2285" spans="1:10" x14ac:dyDescent="0.2">
      <c r="A2285" t="s">
        <v>16</v>
      </c>
      <c r="B2285" s="81">
        <v>45795</v>
      </c>
      <c r="C2285" s="3">
        <v>0</v>
      </c>
      <c r="D2285" s="3">
        <f t="shared" si="267"/>
        <v>28</v>
      </c>
      <c r="E2285" s="4" t="e">
        <f t="shared" si="263"/>
        <v>#N/A</v>
      </c>
      <c r="F2285" s="7">
        <f t="shared" si="264"/>
        <v>5.7436400000000001</v>
      </c>
      <c r="G2285" s="4" t="e">
        <f t="shared" si="265"/>
        <v>#N/A</v>
      </c>
      <c r="H2285" s="2" t="e">
        <f t="shared" si="266"/>
        <v>#N/A</v>
      </c>
      <c r="J2285" s="2" t="e">
        <f t="shared" si="268"/>
        <v>#N/A</v>
      </c>
    </row>
    <row r="2286" spans="1:10" x14ac:dyDescent="0.2">
      <c r="A2286" t="s">
        <v>15</v>
      </c>
      <c r="B2286" s="81">
        <v>45794</v>
      </c>
      <c r="C2286" s="3">
        <v>0</v>
      </c>
      <c r="D2286" s="3">
        <f t="shared" si="267"/>
        <v>28</v>
      </c>
      <c r="E2286" s="4" t="e">
        <f t="shared" si="263"/>
        <v>#N/A</v>
      </c>
      <c r="F2286" s="7">
        <f t="shared" si="264"/>
        <v>5.7436400000000001</v>
      </c>
      <c r="G2286" s="4" t="e">
        <f t="shared" si="265"/>
        <v>#N/A</v>
      </c>
      <c r="H2286" s="2" t="e">
        <f t="shared" si="266"/>
        <v>#N/A</v>
      </c>
      <c r="J2286" s="2" t="e">
        <f t="shared" si="268"/>
        <v>#N/A</v>
      </c>
    </row>
    <row r="2287" spans="1:10" x14ac:dyDescent="0.2">
      <c r="A2287" t="s">
        <v>14</v>
      </c>
      <c r="B2287" s="72">
        <v>45793</v>
      </c>
      <c r="C2287" s="3">
        <v>1</v>
      </c>
      <c r="D2287" s="3">
        <f t="shared" si="267"/>
        <v>29</v>
      </c>
      <c r="E2287" s="4" t="e">
        <f t="shared" si="263"/>
        <v>#N/A</v>
      </c>
      <c r="F2287" s="7">
        <f t="shared" si="264"/>
        <v>5.9487700000000006</v>
      </c>
      <c r="G2287" s="4" t="e">
        <f t="shared" si="265"/>
        <v>#N/A</v>
      </c>
      <c r="H2287" s="2" t="e">
        <f t="shared" si="266"/>
        <v>#N/A</v>
      </c>
      <c r="J2287" s="2" t="e">
        <f t="shared" si="268"/>
        <v>#N/A</v>
      </c>
    </row>
    <row r="2288" spans="1:10" x14ac:dyDescent="0.2">
      <c r="A2288" t="s">
        <v>13</v>
      </c>
      <c r="B2288" s="81">
        <v>45792</v>
      </c>
      <c r="C2288" s="3">
        <v>1</v>
      </c>
      <c r="D2288" s="3">
        <f t="shared" si="267"/>
        <v>30</v>
      </c>
      <c r="E2288" s="4" t="e">
        <f t="shared" si="263"/>
        <v>#N/A</v>
      </c>
      <c r="F2288" s="7">
        <f t="shared" si="264"/>
        <v>6.1539000000000001</v>
      </c>
      <c r="G2288" s="4" t="e">
        <f t="shared" si="265"/>
        <v>#N/A</v>
      </c>
      <c r="H2288" s="2" t="e">
        <f t="shared" si="266"/>
        <v>#N/A</v>
      </c>
      <c r="J2288" s="2" t="e">
        <f t="shared" si="268"/>
        <v>#N/A</v>
      </c>
    </row>
    <row r="2289" spans="1:10" x14ac:dyDescent="0.2">
      <c r="A2289" t="s">
        <v>12</v>
      </c>
      <c r="B2289" s="81">
        <v>45791</v>
      </c>
      <c r="C2289" s="3">
        <v>1</v>
      </c>
      <c r="D2289" s="3">
        <f t="shared" si="267"/>
        <v>31</v>
      </c>
      <c r="E2289" s="4" t="e">
        <f t="shared" si="263"/>
        <v>#N/A</v>
      </c>
      <c r="F2289" s="7">
        <f t="shared" si="264"/>
        <v>6.3590300000000006</v>
      </c>
      <c r="G2289" s="4" t="e">
        <f t="shared" si="265"/>
        <v>#N/A</v>
      </c>
      <c r="H2289" s="2" t="e">
        <f t="shared" si="266"/>
        <v>#N/A</v>
      </c>
      <c r="J2289" s="2" t="e">
        <f t="shared" si="268"/>
        <v>#N/A</v>
      </c>
    </row>
    <row r="2290" spans="1:10" x14ac:dyDescent="0.2">
      <c r="A2290" t="s">
        <v>18</v>
      </c>
      <c r="B2290" s="72">
        <v>45790</v>
      </c>
      <c r="C2290" s="3">
        <v>1</v>
      </c>
      <c r="D2290" s="3">
        <f t="shared" si="267"/>
        <v>32</v>
      </c>
      <c r="E2290" s="4" t="e">
        <f t="shared" si="263"/>
        <v>#N/A</v>
      </c>
      <c r="F2290" s="7">
        <f t="shared" si="264"/>
        <v>6.5641600000000002</v>
      </c>
      <c r="G2290" s="4" t="e">
        <f t="shared" si="265"/>
        <v>#N/A</v>
      </c>
      <c r="H2290" s="2" t="e">
        <f t="shared" si="266"/>
        <v>#N/A</v>
      </c>
      <c r="J2290" s="2" t="e">
        <f t="shared" si="268"/>
        <v>#N/A</v>
      </c>
    </row>
    <row r="2291" spans="1:10" x14ac:dyDescent="0.2">
      <c r="A2291" t="s">
        <v>17</v>
      </c>
      <c r="B2291" s="81">
        <v>45789</v>
      </c>
      <c r="C2291" s="3">
        <v>1</v>
      </c>
      <c r="D2291" s="3">
        <f t="shared" si="267"/>
        <v>33</v>
      </c>
      <c r="E2291" s="4" t="e">
        <f t="shared" si="263"/>
        <v>#N/A</v>
      </c>
      <c r="F2291" s="7">
        <f t="shared" si="264"/>
        <v>6.7692899999999998</v>
      </c>
      <c r="G2291" s="4" t="e">
        <f t="shared" si="265"/>
        <v>#N/A</v>
      </c>
      <c r="H2291" s="2" t="e">
        <f t="shared" si="266"/>
        <v>#N/A</v>
      </c>
      <c r="J2291" s="2" t="e">
        <f t="shared" si="268"/>
        <v>#N/A</v>
      </c>
    </row>
    <row r="2292" spans="1:10" x14ac:dyDescent="0.2">
      <c r="A2292" t="s">
        <v>16</v>
      </c>
      <c r="B2292" s="81">
        <v>45788</v>
      </c>
      <c r="C2292" s="3">
        <v>0</v>
      </c>
      <c r="D2292" s="3">
        <f t="shared" si="267"/>
        <v>33</v>
      </c>
      <c r="E2292" s="4" t="e">
        <f t="shared" si="263"/>
        <v>#N/A</v>
      </c>
      <c r="F2292" s="7">
        <f t="shared" si="264"/>
        <v>6.7692899999999998</v>
      </c>
      <c r="G2292" s="4" t="e">
        <f t="shared" si="265"/>
        <v>#N/A</v>
      </c>
      <c r="H2292" s="2" t="e">
        <f t="shared" si="266"/>
        <v>#N/A</v>
      </c>
      <c r="J2292" s="2" t="e">
        <f t="shared" si="268"/>
        <v>#N/A</v>
      </c>
    </row>
    <row r="2293" spans="1:10" x14ac:dyDescent="0.2">
      <c r="A2293" t="s">
        <v>15</v>
      </c>
      <c r="B2293" s="72">
        <v>45787</v>
      </c>
      <c r="C2293" s="3">
        <v>0</v>
      </c>
      <c r="D2293" s="3">
        <f t="shared" si="267"/>
        <v>33</v>
      </c>
      <c r="E2293" s="4" t="e">
        <f t="shared" si="263"/>
        <v>#N/A</v>
      </c>
      <c r="F2293" s="7">
        <f t="shared" si="264"/>
        <v>6.7692899999999998</v>
      </c>
      <c r="G2293" s="4" t="e">
        <f t="shared" si="265"/>
        <v>#N/A</v>
      </c>
      <c r="H2293" s="2" t="e">
        <f t="shared" si="266"/>
        <v>#N/A</v>
      </c>
      <c r="J2293" s="2" t="e">
        <f t="shared" si="268"/>
        <v>#N/A</v>
      </c>
    </row>
    <row r="2294" spans="1:10" x14ac:dyDescent="0.2">
      <c r="A2294" t="s">
        <v>14</v>
      </c>
      <c r="B2294" s="81">
        <v>45786</v>
      </c>
      <c r="C2294" s="3">
        <v>1</v>
      </c>
      <c r="D2294" s="3">
        <f t="shared" si="267"/>
        <v>34</v>
      </c>
      <c r="E2294" s="4" t="e">
        <f t="shared" si="263"/>
        <v>#N/A</v>
      </c>
      <c r="F2294" s="7">
        <f t="shared" si="264"/>
        <v>6.9744200000000003</v>
      </c>
      <c r="G2294" s="4" t="e">
        <f t="shared" si="265"/>
        <v>#N/A</v>
      </c>
      <c r="H2294" s="2" t="e">
        <f t="shared" si="266"/>
        <v>#N/A</v>
      </c>
      <c r="J2294" s="2" t="e">
        <f t="shared" si="268"/>
        <v>#N/A</v>
      </c>
    </row>
    <row r="2295" spans="1:10" x14ac:dyDescent="0.2">
      <c r="A2295" t="s">
        <v>13</v>
      </c>
      <c r="B2295" s="81">
        <v>45785</v>
      </c>
      <c r="C2295" s="3">
        <v>1</v>
      </c>
      <c r="D2295" s="3">
        <f t="shared" si="267"/>
        <v>35</v>
      </c>
      <c r="E2295" s="4" t="e">
        <f t="shared" si="263"/>
        <v>#N/A</v>
      </c>
      <c r="F2295" s="7">
        <f t="shared" si="264"/>
        <v>7.1795499999999999</v>
      </c>
      <c r="G2295" s="4" t="e">
        <f t="shared" si="265"/>
        <v>#N/A</v>
      </c>
      <c r="H2295" s="2" t="e">
        <f t="shared" si="266"/>
        <v>#N/A</v>
      </c>
      <c r="J2295" s="2" t="e">
        <f t="shared" si="268"/>
        <v>#N/A</v>
      </c>
    </row>
    <row r="2296" spans="1:10" x14ac:dyDescent="0.2">
      <c r="A2296" t="s">
        <v>12</v>
      </c>
      <c r="B2296" s="72">
        <v>45784</v>
      </c>
      <c r="C2296" s="3">
        <v>1</v>
      </c>
      <c r="D2296" s="3">
        <f t="shared" si="267"/>
        <v>36</v>
      </c>
      <c r="E2296" s="4" t="e">
        <f t="shared" si="263"/>
        <v>#N/A</v>
      </c>
      <c r="F2296" s="7">
        <f t="shared" si="264"/>
        <v>7.3846800000000004</v>
      </c>
      <c r="G2296" s="4" t="e">
        <f t="shared" si="265"/>
        <v>#N/A</v>
      </c>
      <c r="H2296" s="2" t="e">
        <f t="shared" si="266"/>
        <v>#N/A</v>
      </c>
      <c r="J2296" s="2" t="e">
        <f t="shared" si="268"/>
        <v>#N/A</v>
      </c>
    </row>
    <row r="2297" spans="1:10" x14ac:dyDescent="0.2">
      <c r="A2297" t="s">
        <v>18</v>
      </c>
      <c r="B2297" s="81">
        <v>45783</v>
      </c>
      <c r="C2297" s="3">
        <v>1</v>
      </c>
      <c r="D2297" s="3">
        <f t="shared" si="267"/>
        <v>37</v>
      </c>
      <c r="E2297" s="4" t="e">
        <f t="shared" si="263"/>
        <v>#N/A</v>
      </c>
      <c r="F2297" s="7">
        <f t="shared" si="264"/>
        <v>7.5898099999999999</v>
      </c>
      <c r="G2297" s="4" t="e">
        <f t="shared" si="265"/>
        <v>#N/A</v>
      </c>
      <c r="H2297" s="2" t="e">
        <f t="shared" si="266"/>
        <v>#N/A</v>
      </c>
      <c r="J2297" s="2" t="e">
        <f t="shared" si="268"/>
        <v>#N/A</v>
      </c>
    </row>
    <row r="2298" spans="1:10" x14ac:dyDescent="0.2">
      <c r="A2298" t="s">
        <v>17</v>
      </c>
      <c r="B2298" s="82">
        <v>45782</v>
      </c>
      <c r="C2298" s="3">
        <v>0</v>
      </c>
      <c r="D2298" s="3">
        <f t="shared" si="267"/>
        <v>37</v>
      </c>
      <c r="E2298" s="4" t="e">
        <f t="shared" si="263"/>
        <v>#N/A</v>
      </c>
      <c r="F2298" s="7">
        <f t="shared" si="264"/>
        <v>7.5898099999999999</v>
      </c>
      <c r="G2298" s="4" t="e">
        <f t="shared" si="265"/>
        <v>#N/A</v>
      </c>
      <c r="H2298" s="2" t="e">
        <f t="shared" si="266"/>
        <v>#N/A</v>
      </c>
      <c r="J2298" s="2" t="e">
        <f t="shared" si="268"/>
        <v>#N/A</v>
      </c>
    </row>
    <row r="2299" spans="1:10" x14ac:dyDescent="0.2">
      <c r="A2299" t="s">
        <v>16</v>
      </c>
      <c r="B2299" s="72">
        <v>45781</v>
      </c>
      <c r="C2299" s="3">
        <v>0</v>
      </c>
      <c r="D2299" s="3">
        <f t="shared" si="267"/>
        <v>37</v>
      </c>
      <c r="E2299" s="4" t="e">
        <f t="shared" si="263"/>
        <v>#N/A</v>
      </c>
      <c r="F2299" s="7">
        <f t="shared" si="264"/>
        <v>7.5898099999999999</v>
      </c>
      <c r="G2299" s="4" t="e">
        <f t="shared" si="265"/>
        <v>#N/A</v>
      </c>
      <c r="H2299" s="2" t="e">
        <f t="shared" si="266"/>
        <v>#N/A</v>
      </c>
      <c r="J2299" s="2" t="e">
        <f t="shared" si="268"/>
        <v>#N/A</v>
      </c>
    </row>
    <row r="2300" spans="1:10" x14ac:dyDescent="0.2">
      <c r="A2300" t="s">
        <v>15</v>
      </c>
      <c r="B2300" s="81">
        <v>45780</v>
      </c>
      <c r="C2300" s="3">
        <v>0</v>
      </c>
      <c r="D2300" s="3">
        <f t="shared" si="267"/>
        <v>37</v>
      </c>
      <c r="E2300" s="4" t="e">
        <f t="shared" si="263"/>
        <v>#N/A</v>
      </c>
      <c r="F2300" s="7">
        <f t="shared" si="264"/>
        <v>7.5898099999999999</v>
      </c>
      <c r="G2300" s="4" t="e">
        <f t="shared" si="265"/>
        <v>#N/A</v>
      </c>
      <c r="H2300" s="2" t="e">
        <f t="shared" si="266"/>
        <v>#N/A</v>
      </c>
      <c r="J2300" s="2" t="e">
        <f t="shared" si="268"/>
        <v>#N/A</v>
      </c>
    </row>
    <row r="2301" spans="1:10" x14ac:dyDescent="0.2">
      <c r="A2301" t="s">
        <v>14</v>
      </c>
      <c r="B2301" s="81">
        <v>45779</v>
      </c>
      <c r="C2301" s="3">
        <v>1</v>
      </c>
      <c r="D2301" s="3">
        <f t="shared" si="267"/>
        <v>38</v>
      </c>
      <c r="E2301" s="4" t="e">
        <f t="shared" si="263"/>
        <v>#N/A</v>
      </c>
      <c r="F2301" s="7">
        <f t="shared" si="264"/>
        <v>7.7949400000000004</v>
      </c>
      <c r="G2301" s="4" t="e">
        <f t="shared" si="265"/>
        <v>#N/A</v>
      </c>
      <c r="H2301" s="2" t="e">
        <f t="shared" si="266"/>
        <v>#N/A</v>
      </c>
      <c r="J2301" s="2" t="e">
        <f t="shared" si="268"/>
        <v>#N/A</v>
      </c>
    </row>
    <row r="2302" spans="1:10" x14ac:dyDescent="0.2">
      <c r="A2302" t="s">
        <v>13</v>
      </c>
      <c r="B2302" s="72">
        <v>45778</v>
      </c>
      <c r="C2302" s="3">
        <v>1</v>
      </c>
      <c r="D2302" s="3">
        <f t="shared" si="267"/>
        <v>39</v>
      </c>
      <c r="E2302" s="4" t="e">
        <f t="shared" si="263"/>
        <v>#N/A</v>
      </c>
      <c r="F2302" s="7">
        <f t="shared" si="264"/>
        <v>8.0000700000000009</v>
      </c>
      <c r="G2302" s="4" t="e">
        <f t="shared" si="265"/>
        <v>#N/A</v>
      </c>
      <c r="H2302" s="2" t="e">
        <f t="shared" si="266"/>
        <v>#N/A</v>
      </c>
      <c r="J2302" s="2" t="e">
        <f t="shared" si="268"/>
        <v>#N/A</v>
      </c>
    </row>
    <row r="2303" spans="1:10" x14ac:dyDescent="0.2">
      <c r="A2303" t="s">
        <v>12</v>
      </c>
      <c r="B2303" s="81">
        <v>45777</v>
      </c>
      <c r="C2303" s="3">
        <v>1</v>
      </c>
      <c r="D2303" s="3">
        <f t="shared" si="267"/>
        <v>40</v>
      </c>
      <c r="E2303" s="4" t="e">
        <f t="shared" si="263"/>
        <v>#N/A</v>
      </c>
      <c r="F2303" s="7">
        <f t="shared" si="264"/>
        <v>8.2051999999999996</v>
      </c>
      <c r="G2303" s="4" t="e">
        <f t="shared" si="265"/>
        <v>#N/A</v>
      </c>
      <c r="H2303" s="2" t="e">
        <f t="shared" si="266"/>
        <v>#N/A</v>
      </c>
      <c r="I2303" s="2" t="e">
        <f>C1/12*3.5</f>
        <v>#N/A</v>
      </c>
      <c r="J2303" s="2" t="e">
        <f>H2303-$I$2303</f>
        <v>#N/A</v>
      </c>
    </row>
    <row r="2304" spans="1:10" x14ac:dyDescent="0.2">
      <c r="A2304" t="s">
        <v>18</v>
      </c>
      <c r="B2304" s="81">
        <v>45776</v>
      </c>
      <c r="C2304" s="3">
        <v>1</v>
      </c>
      <c r="D2304" s="3">
        <f t="shared" si="267"/>
        <v>41</v>
      </c>
      <c r="E2304" s="4" t="e">
        <f t="shared" si="263"/>
        <v>#N/A</v>
      </c>
      <c r="F2304" s="7">
        <f t="shared" si="264"/>
        <v>8.4103300000000001</v>
      </c>
      <c r="G2304" s="4" t="e">
        <f t="shared" si="265"/>
        <v>#N/A</v>
      </c>
      <c r="H2304" s="2" t="e">
        <f t="shared" si="266"/>
        <v>#N/A</v>
      </c>
      <c r="J2304" s="2" t="e">
        <f t="shared" ref="J2304:J2332" si="269">H2304-$I$2303</f>
        <v>#N/A</v>
      </c>
    </row>
    <row r="2305" spans="1:10" x14ac:dyDescent="0.2">
      <c r="A2305" t="s">
        <v>17</v>
      </c>
      <c r="B2305" s="72">
        <v>45775</v>
      </c>
      <c r="C2305" s="3">
        <v>1</v>
      </c>
      <c r="D2305" s="3">
        <f t="shared" si="267"/>
        <v>42</v>
      </c>
      <c r="E2305" s="4" t="e">
        <f t="shared" si="263"/>
        <v>#N/A</v>
      </c>
      <c r="F2305" s="7">
        <f t="shared" si="264"/>
        <v>8.6154600000000006</v>
      </c>
      <c r="G2305" s="4" t="e">
        <f t="shared" si="265"/>
        <v>#N/A</v>
      </c>
      <c r="H2305" s="2" t="e">
        <f t="shared" si="266"/>
        <v>#N/A</v>
      </c>
      <c r="J2305" s="2" t="e">
        <f t="shared" si="269"/>
        <v>#N/A</v>
      </c>
    </row>
    <row r="2306" spans="1:10" x14ac:dyDescent="0.2">
      <c r="A2306" t="s">
        <v>16</v>
      </c>
      <c r="B2306" s="81">
        <v>45774</v>
      </c>
      <c r="C2306" s="3">
        <v>0</v>
      </c>
      <c r="D2306" s="3">
        <f t="shared" si="267"/>
        <v>42</v>
      </c>
      <c r="E2306" s="4" t="e">
        <f t="shared" si="263"/>
        <v>#N/A</v>
      </c>
      <c r="F2306" s="7">
        <f t="shared" si="264"/>
        <v>8.6154600000000006</v>
      </c>
      <c r="G2306" s="4" t="e">
        <f t="shared" si="265"/>
        <v>#N/A</v>
      </c>
      <c r="H2306" s="2" t="e">
        <f t="shared" si="266"/>
        <v>#N/A</v>
      </c>
      <c r="J2306" s="2" t="e">
        <f t="shared" si="269"/>
        <v>#N/A</v>
      </c>
    </row>
    <row r="2307" spans="1:10" x14ac:dyDescent="0.2">
      <c r="A2307" t="s">
        <v>15</v>
      </c>
      <c r="B2307" s="81">
        <v>45773</v>
      </c>
      <c r="C2307" s="3">
        <v>0</v>
      </c>
      <c r="D2307" s="3">
        <f t="shared" si="267"/>
        <v>42</v>
      </c>
      <c r="E2307" s="4" t="e">
        <f t="shared" si="263"/>
        <v>#N/A</v>
      </c>
      <c r="F2307" s="7">
        <f t="shared" si="264"/>
        <v>8.6154600000000006</v>
      </c>
      <c r="G2307" s="4" t="e">
        <f t="shared" si="265"/>
        <v>#N/A</v>
      </c>
      <c r="H2307" s="2" t="e">
        <f t="shared" si="266"/>
        <v>#N/A</v>
      </c>
      <c r="J2307" s="2" t="e">
        <f t="shared" si="269"/>
        <v>#N/A</v>
      </c>
    </row>
    <row r="2308" spans="1:10" x14ac:dyDescent="0.2">
      <c r="A2308" t="s">
        <v>14</v>
      </c>
      <c r="B2308" s="72">
        <v>45772</v>
      </c>
      <c r="C2308" s="3">
        <v>1</v>
      </c>
      <c r="D2308" s="3">
        <f t="shared" si="267"/>
        <v>43</v>
      </c>
      <c r="E2308" s="4" t="e">
        <f t="shared" si="263"/>
        <v>#N/A</v>
      </c>
      <c r="F2308" s="7">
        <f t="shared" si="264"/>
        <v>8.820590000000001</v>
      </c>
      <c r="G2308" s="4" t="e">
        <f t="shared" si="265"/>
        <v>#N/A</v>
      </c>
      <c r="H2308" s="2" t="e">
        <f t="shared" si="266"/>
        <v>#N/A</v>
      </c>
      <c r="J2308" s="2" t="e">
        <f t="shared" si="269"/>
        <v>#N/A</v>
      </c>
    </row>
    <row r="2309" spans="1:10" x14ac:dyDescent="0.2">
      <c r="A2309" t="s">
        <v>13</v>
      </c>
      <c r="B2309" s="81">
        <v>45771</v>
      </c>
      <c r="C2309" s="3">
        <v>1</v>
      </c>
      <c r="D2309" s="3">
        <f t="shared" si="267"/>
        <v>44</v>
      </c>
      <c r="E2309" s="4" t="e">
        <f t="shared" si="263"/>
        <v>#N/A</v>
      </c>
      <c r="F2309" s="7">
        <f t="shared" si="264"/>
        <v>9.0257199999999997</v>
      </c>
      <c r="G2309" s="4" t="e">
        <f t="shared" si="265"/>
        <v>#N/A</v>
      </c>
      <c r="H2309" s="2" t="e">
        <f t="shared" si="266"/>
        <v>#N/A</v>
      </c>
      <c r="J2309" s="2" t="e">
        <f t="shared" si="269"/>
        <v>#N/A</v>
      </c>
    </row>
    <row r="2310" spans="1:10" x14ac:dyDescent="0.2">
      <c r="A2310" t="s">
        <v>12</v>
      </c>
      <c r="B2310" s="81">
        <v>45770</v>
      </c>
      <c r="C2310" s="3">
        <v>1</v>
      </c>
      <c r="D2310" s="3">
        <f t="shared" si="267"/>
        <v>45</v>
      </c>
      <c r="E2310" s="4" t="e">
        <f t="shared" si="263"/>
        <v>#N/A</v>
      </c>
      <c r="F2310" s="7">
        <f t="shared" si="264"/>
        <v>9.2308500000000002</v>
      </c>
      <c r="G2310" s="4" t="e">
        <f t="shared" si="265"/>
        <v>#N/A</v>
      </c>
      <c r="H2310" s="2" t="e">
        <f t="shared" si="266"/>
        <v>#N/A</v>
      </c>
      <c r="J2310" s="2" t="e">
        <f t="shared" si="269"/>
        <v>#N/A</v>
      </c>
    </row>
    <row r="2311" spans="1:10" x14ac:dyDescent="0.2">
      <c r="A2311" t="s">
        <v>18</v>
      </c>
      <c r="B2311" s="72">
        <v>45769</v>
      </c>
      <c r="C2311" s="3">
        <v>1</v>
      </c>
      <c r="D2311" s="3">
        <f t="shared" si="267"/>
        <v>46</v>
      </c>
      <c r="E2311" s="4" t="e">
        <f t="shared" si="263"/>
        <v>#N/A</v>
      </c>
      <c r="F2311" s="7">
        <f t="shared" si="264"/>
        <v>9.4359800000000007</v>
      </c>
      <c r="G2311" s="4" t="e">
        <f t="shared" si="265"/>
        <v>#N/A</v>
      </c>
      <c r="H2311" s="2" t="e">
        <f t="shared" si="266"/>
        <v>#N/A</v>
      </c>
      <c r="J2311" s="2" t="e">
        <f t="shared" si="269"/>
        <v>#N/A</v>
      </c>
    </row>
    <row r="2312" spans="1:10" x14ac:dyDescent="0.2">
      <c r="A2312" t="s">
        <v>17</v>
      </c>
      <c r="B2312" s="82">
        <v>45768</v>
      </c>
      <c r="C2312" s="3">
        <v>0</v>
      </c>
      <c r="D2312" s="3">
        <f t="shared" si="267"/>
        <v>46</v>
      </c>
      <c r="E2312" s="4" t="e">
        <f t="shared" si="263"/>
        <v>#N/A</v>
      </c>
      <c r="F2312" s="7">
        <f t="shared" si="264"/>
        <v>9.4359800000000007</v>
      </c>
      <c r="G2312" s="4" t="e">
        <f t="shared" si="265"/>
        <v>#N/A</v>
      </c>
      <c r="H2312" s="2" t="e">
        <f t="shared" si="266"/>
        <v>#N/A</v>
      </c>
      <c r="J2312" s="2" t="e">
        <f t="shared" si="269"/>
        <v>#N/A</v>
      </c>
    </row>
    <row r="2313" spans="1:10" x14ac:dyDescent="0.2">
      <c r="A2313" t="s">
        <v>16</v>
      </c>
      <c r="B2313" s="81">
        <v>45767</v>
      </c>
      <c r="C2313" s="3">
        <v>0</v>
      </c>
      <c r="D2313" s="3">
        <f t="shared" si="267"/>
        <v>46</v>
      </c>
      <c r="E2313" s="4" t="e">
        <f t="shared" si="263"/>
        <v>#N/A</v>
      </c>
      <c r="F2313" s="7">
        <f t="shared" si="264"/>
        <v>9.4359800000000007</v>
      </c>
      <c r="G2313" s="4" t="e">
        <f t="shared" si="265"/>
        <v>#N/A</v>
      </c>
      <c r="H2313" s="2" t="e">
        <f t="shared" si="266"/>
        <v>#N/A</v>
      </c>
      <c r="J2313" s="2" t="e">
        <f t="shared" si="269"/>
        <v>#N/A</v>
      </c>
    </row>
    <row r="2314" spans="1:10" x14ac:dyDescent="0.2">
      <c r="A2314" t="s">
        <v>15</v>
      </c>
      <c r="B2314" s="72">
        <v>45766</v>
      </c>
      <c r="C2314" s="3">
        <v>0</v>
      </c>
      <c r="D2314" s="3">
        <f t="shared" si="267"/>
        <v>46</v>
      </c>
      <c r="E2314" s="4" t="e">
        <f t="shared" si="263"/>
        <v>#N/A</v>
      </c>
      <c r="F2314" s="7">
        <f t="shared" si="264"/>
        <v>9.4359800000000007</v>
      </c>
      <c r="G2314" s="4" t="e">
        <f t="shared" si="265"/>
        <v>#N/A</v>
      </c>
      <c r="H2314" s="2" t="e">
        <f t="shared" si="266"/>
        <v>#N/A</v>
      </c>
      <c r="J2314" s="2" t="e">
        <f t="shared" si="269"/>
        <v>#N/A</v>
      </c>
    </row>
    <row r="2315" spans="1:10" x14ac:dyDescent="0.2">
      <c r="A2315" t="s">
        <v>14</v>
      </c>
      <c r="B2315" s="82">
        <v>45765</v>
      </c>
      <c r="C2315" s="3">
        <v>0</v>
      </c>
      <c r="D2315" s="3">
        <f t="shared" si="267"/>
        <v>46</v>
      </c>
      <c r="E2315" s="4" t="e">
        <f t="shared" si="263"/>
        <v>#N/A</v>
      </c>
      <c r="F2315" s="7">
        <f t="shared" si="264"/>
        <v>9.4359800000000007</v>
      </c>
      <c r="G2315" s="4" t="e">
        <f t="shared" si="265"/>
        <v>#N/A</v>
      </c>
      <c r="H2315" s="2" t="e">
        <f t="shared" si="266"/>
        <v>#N/A</v>
      </c>
      <c r="J2315" s="2" t="e">
        <f t="shared" si="269"/>
        <v>#N/A</v>
      </c>
    </row>
    <row r="2316" spans="1:10" x14ac:dyDescent="0.2">
      <c r="A2316" t="s">
        <v>13</v>
      </c>
      <c r="B2316" s="82">
        <v>45764</v>
      </c>
      <c r="C2316" s="3">
        <v>0</v>
      </c>
      <c r="D2316" s="3">
        <f t="shared" si="267"/>
        <v>46</v>
      </c>
      <c r="E2316" s="4" t="e">
        <f t="shared" si="263"/>
        <v>#N/A</v>
      </c>
      <c r="F2316" s="7">
        <f t="shared" si="264"/>
        <v>9.4359800000000007</v>
      </c>
      <c r="G2316" s="4" t="e">
        <f t="shared" si="265"/>
        <v>#N/A</v>
      </c>
      <c r="H2316" s="2" t="e">
        <f t="shared" si="266"/>
        <v>#N/A</v>
      </c>
      <c r="J2316" s="2" t="e">
        <f t="shared" si="269"/>
        <v>#N/A</v>
      </c>
    </row>
    <row r="2317" spans="1:10" x14ac:dyDescent="0.2">
      <c r="A2317" t="s">
        <v>12</v>
      </c>
      <c r="B2317" s="83">
        <v>45763</v>
      </c>
      <c r="C2317" s="3">
        <v>0</v>
      </c>
      <c r="D2317" s="3">
        <f t="shared" si="267"/>
        <v>46</v>
      </c>
      <c r="E2317" s="4" t="e">
        <f t="shared" si="263"/>
        <v>#N/A</v>
      </c>
      <c r="F2317" s="7">
        <f t="shared" si="264"/>
        <v>9.4359800000000007</v>
      </c>
      <c r="G2317" s="4" t="e">
        <f t="shared" si="265"/>
        <v>#N/A</v>
      </c>
      <c r="H2317" s="2" t="e">
        <f t="shared" si="266"/>
        <v>#N/A</v>
      </c>
      <c r="J2317" s="2" t="e">
        <f t="shared" si="269"/>
        <v>#N/A</v>
      </c>
    </row>
    <row r="2318" spans="1:10" x14ac:dyDescent="0.2">
      <c r="A2318" t="s">
        <v>18</v>
      </c>
      <c r="B2318" s="82">
        <v>45762</v>
      </c>
      <c r="C2318" s="3">
        <v>0</v>
      </c>
      <c r="D2318" s="3">
        <f t="shared" si="267"/>
        <v>46</v>
      </c>
      <c r="E2318" s="4" t="e">
        <f t="shared" si="263"/>
        <v>#N/A</v>
      </c>
      <c r="F2318" s="7">
        <f t="shared" si="264"/>
        <v>9.4359800000000007</v>
      </c>
      <c r="G2318" s="4" t="e">
        <f t="shared" si="265"/>
        <v>#N/A</v>
      </c>
      <c r="H2318" s="2" t="e">
        <f t="shared" si="266"/>
        <v>#N/A</v>
      </c>
      <c r="J2318" s="2" t="e">
        <f t="shared" si="269"/>
        <v>#N/A</v>
      </c>
    </row>
    <row r="2319" spans="1:10" x14ac:dyDescent="0.2">
      <c r="A2319" t="s">
        <v>17</v>
      </c>
      <c r="B2319" s="82">
        <v>45761</v>
      </c>
      <c r="C2319" s="3">
        <v>0</v>
      </c>
      <c r="D2319" s="3">
        <f t="shared" si="267"/>
        <v>46</v>
      </c>
      <c r="E2319" s="4" t="e">
        <f t="shared" si="263"/>
        <v>#N/A</v>
      </c>
      <c r="F2319" s="7">
        <f t="shared" si="264"/>
        <v>9.4359800000000007</v>
      </c>
      <c r="G2319" s="4" t="e">
        <f t="shared" si="265"/>
        <v>#N/A</v>
      </c>
      <c r="H2319" s="2" t="e">
        <f t="shared" si="266"/>
        <v>#N/A</v>
      </c>
      <c r="J2319" s="2" t="e">
        <f t="shared" si="269"/>
        <v>#N/A</v>
      </c>
    </row>
    <row r="2320" spans="1:10" x14ac:dyDescent="0.2">
      <c r="A2320" t="s">
        <v>16</v>
      </c>
      <c r="B2320" s="72">
        <v>45760</v>
      </c>
      <c r="C2320" s="3">
        <v>0</v>
      </c>
      <c r="D2320" s="3">
        <f t="shared" si="267"/>
        <v>46</v>
      </c>
      <c r="E2320" s="4" t="e">
        <f t="shared" si="263"/>
        <v>#N/A</v>
      </c>
      <c r="F2320" s="7">
        <f t="shared" si="264"/>
        <v>9.4359800000000007</v>
      </c>
      <c r="G2320" s="4" t="e">
        <f t="shared" si="265"/>
        <v>#N/A</v>
      </c>
      <c r="H2320" s="2" t="e">
        <f t="shared" si="266"/>
        <v>#N/A</v>
      </c>
      <c r="J2320" s="2" t="e">
        <f t="shared" si="269"/>
        <v>#N/A</v>
      </c>
    </row>
    <row r="2321" spans="1:10" x14ac:dyDescent="0.2">
      <c r="A2321" t="s">
        <v>15</v>
      </c>
      <c r="B2321" s="81">
        <v>45759</v>
      </c>
      <c r="C2321" s="3">
        <v>0</v>
      </c>
      <c r="D2321" s="3">
        <f t="shared" si="267"/>
        <v>46</v>
      </c>
      <c r="E2321" s="4" t="e">
        <f t="shared" si="263"/>
        <v>#N/A</v>
      </c>
      <c r="F2321" s="7">
        <f t="shared" si="264"/>
        <v>9.4359800000000007</v>
      </c>
      <c r="G2321" s="4" t="e">
        <f t="shared" si="265"/>
        <v>#N/A</v>
      </c>
      <c r="H2321" s="2" t="e">
        <f t="shared" si="266"/>
        <v>#N/A</v>
      </c>
      <c r="J2321" s="2" t="e">
        <f t="shared" si="269"/>
        <v>#N/A</v>
      </c>
    </row>
    <row r="2322" spans="1:10" x14ac:dyDescent="0.2">
      <c r="A2322" t="s">
        <v>14</v>
      </c>
      <c r="B2322" s="82">
        <v>45758</v>
      </c>
      <c r="C2322" s="3">
        <v>0</v>
      </c>
      <c r="D2322" s="3">
        <f t="shared" si="267"/>
        <v>46</v>
      </c>
      <c r="E2322" s="4" t="e">
        <f t="shared" si="263"/>
        <v>#N/A</v>
      </c>
      <c r="F2322" s="7">
        <f t="shared" si="264"/>
        <v>9.4359800000000007</v>
      </c>
      <c r="G2322" s="4" t="e">
        <f t="shared" si="265"/>
        <v>#N/A</v>
      </c>
      <c r="H2322" s="2" t="e">
        <f t="shared" si="266"/>
        <v>#N/A</v>
      </c>
      <c r="J2322" s="2" t="e">
        <f t="shared" si="269"/>
        <v>#N/A</v>
      </c>
    </row>
    <row r="2323" spans="1:10" x14ac:dyDescent="0.2">
      <c r="A2323" t="s">
        <v>13</v>
      </c>
      <c r="B2323" s="83">
        <v>45757</v>
      </c>
      <c r="C2323" s="3">
        <v>0</v>
      </c>
      <c r="D2323" s="3">
        <f t="shared" si="267"/>
        <v>46</v>
      </c>
      <c r="E2323" s="4" t="e">
        <f t="shared" si="263"/>
        <v>#N/A</v>
      </c>
      <c r="F2323" s="7">
        <f t="shared" si="264"/>
        <v>9.4359800000000007</v>
      </c>
      <c r="G2323" s="4" t="e">
        <f t="shared" si="265"/>
        <v>#N/A</v>
      </c>
      <c r="H2323" s="2" t="e">
        <f t="shared" si="266"/>
        <v>#N/A</v>
      </c>
      <c r="J2323" s="2" t="e">
        <f t="shared" si="269"/>
        <v>#N/A</v>
      </c>
    </row>
    <row r="2324" spans="1:10" x14ac:dyDescent="0.2">
      <c r="A2324" t="s">
        <v>12</v>
      </c>
      <c r="B2324" s="82">
        <v>45756</v>
      </c>
      <c r="C2324" s="3">
        <v>0</v>
      </c>
      <c r="D2324" s="3">
        <f t="shared" si="267"/>
        <v>46</v>
      </c>
      <c r="E2324" s="4" t="e">
        <f t="shared" si="263"/>
        <v>#N/A</v>
      </c>
      <c r="F2324" s="7">
        <f t="shared" si="264"/>
        <v>9.4359800000000007</v>
      </c>
      <c r="G2324" s="4" t="e">
        <f t="shared" si="265"/>
        <v>#N/A</v>
      </c>
      <c r="H2324" s="2" t="e">
        <f t="shared" si="266"/>
        <v>#N/A</v>
      </c>
      <c r="J2324" s="2" t="e">
        <f t="shared" si="269"/>
        <v>#N/A</v>
      </c>
    </row>
    <row r="2325" spans="1:10" x14ac:dyDescent="0.2">
      <c r="A2325" t="s">
        <v>18</v>
      </c>
      <c r="B2325" s="82">
        <v>45755</v>
      </c>
      <c r="C2325" s="3">
        <v>0</v>
      </c>
      <c r="D2325" s="3">
        <f t="shared" si="267"/>
        <v>46</v>
      </c>
      <c r="E2325" s="4" t="e">
        <f t="shared" si="263"/>
        <v>#N/A</v>
      </c>
      <c r="F2325" s="7">
        <f t="shared" si="264"/>
        <v>9.4359800000000007</v>
      </c>
      <c r="G2325" s="4" t="e">
        <f t="shared" si="265"/>
        <v>#N/A</v>
      </c>
      <c r="H2325" s="2" t="e">
        <f t="shared" si="266"/>
        <v>#N/A</v>
      </c>
      <c r="J2325" s="2" t="e">
        <f t="shared" si="269"/>
        <v>#N/A</v>
      </c>
    </row>
    <row r="2326" spans="1:10" x14ac:dyDescent="0.2">
      <c r="A2326" t="s">
        <v>17</v>
      </c>
      <c r="B2326" s="83">
        <v>45754</v>
      </c>
      <c r="C2326" s="3">
        <v>0</v>
      </c>
      <c r="D2326" s="3">
        <f t="shared" si="267"/>
        <v>46</v>
      </c>
      <c r="E2326" s="4" t="e">
        <f t="shared" si="263"/>
        <v>#N/A</v>
      </c>
      <c r="F2326" s="7">
        <f t="shared" si="264"/>
        <v>9.4359800000000007</v>
      </c>
      <c r="G2326" s="4" t="e">
        <f t="shared" si="265"/>
        <v>#N/A</v>
      </c>
      <c r="H2326" s="2" t="e">
        <f t="shared" si="266"/>
        <v>#N/A</v>
      </c>
      <c r="J2326" s="2" t="e">
        <f t="shared" si="269"/>
        <v>#N/A</v>
      </c>
    </row>
    <row r="2327" spans="1:10" x14ac:dyDescent="0.2">
      <c r="A2327" t="s">
        <v>16</v>
      </c>
      <c r="B2327" s="81">
        <v>45753</v>
      </c>
      <c r="C2327" s="3">
        <v>0</v>
      </c>
      <c r="D2327" s="3">
        <f t="shared" si="267"/>
        <v>46</v>
      </c>
      <c r="E2327" s="4" t="e">
        <f t="shared" si="263"/>
        <v>#N/A</v>
      </c>
      <c r="F2327" s="7">
        <f t="shared" si="264"/>
        <v>9.4359800000000007</v>
      </c>
      <c r="G2327" s="4" t="e">
        <f t="shared" si="265"/>
        <v>#N/A</v>
      </c>
      <c r="H2327" s="2" t="e">
        <f t="shared" si="266"/>
        <v>#N/A</v>
      </c>
      <c r="J2327" s="2" t="e">
        <f t="shared" si="269"/>
        <v>#N/A</v>
      </c>
    </row>
    <row r="2328" spans="1:10" x14ac:dyDescent="0.2">
      <c r="A2328" t="s">
        <v>15</v>
      </c>
      <c r="B2328" s="81">
        <v>45752</v>
      </c>
      <c r="C2328" s="3">
        <v>0</v>
      </c>
      <c r="D2328" s="3">
        <f t="shared" si="267"/>
        <v>46</v>
      </c>
      <c r="E2328" s="4" t="e">
        <f t="shared" si="263"/>
        <v>#N/A</v>
      </c>
      <c r="F2328" s="7">
        <f t="shared" si="264"/>
        <v>9.4359800000000007</v>
      </c>
      <c r="G2328" s="4" t="e">
        <f t="shared" si="265"/>
        <v>#N/A</v>
      </c>
      <c r="H2328" s="2" t="e">
        <f t="shared" si="266"/>
        <v>#N/A</v>
      </c>
      <c r="J2328" s="2" t="e">
        <f t="shared" si="269"/>
        <v>#N/A</v>
      </c>
    </row>
    <row r="2329" spans="1:10" x14ac:dyDescent="0.2">
      <c r="A2329" t="s">
        <v>14</v>
      </c>
      <c r="B2329" s="72">
        <v>45751</v>
      </c>
      <c r="C2329" s="3">
        <v>1</v>
      </c>
      <c r="D2329" s="3">
        <f t="shared" si="267"/>
        <v>47</v>
      </c>
      <c r="E2329" s="4" t="e">
        <f t="shared" ref="E2329:E2392" si="270">D2329/235*$C$1</f>
        <v>#N/A</v>
      </c>
      <c r="F2329" s="7">
        <f t="shared" ref="F2329:F2392" si="271">D2329*0.20513</f>
        <v>9.6411100000000012</v>
      </c>
      <c r="G2329" s="4" t="e">
        <f t="shared" ref="G2329:G2392" si="272">F2329/235*$C$1</f>
        <v>#N/A</v>
      </c>
      <c r="H2329" s="2" t="e">
        <f t="shared" ref="H2329:H2392" si="273">E2329+G2329</f>
        <v>#N/A</v>
      </c>
      <c r="J2329" s="2" t="e">
        <f t="shared" si="269"/>
        <v>#N/A</v>
      </c>
    </row>
    <row r="2330" spans="1:10" x14ac:dyDescent="0.2">
      <c r="A2330" t="s">
        <v>13</v>
      </c>
      <c r="B2330" s="81">
        <v>45750</v>
      </c>
      <c r="C2330" s="3">
        <v>1</v>
      </c>
      <c r="D2330" s="3">
        <f t="shared" si="267"/>
        <v>48</v>
      </c>
      <c r="E2330" s="4" t="e">
        <f t="shared" si="270"/>
        <v>#N/A</v>
      </c>
      <c r="F2330" s="7">
        <f t="shared" si="271"/>
        <v>9.8462399999999999</v>
      </c>
      <c r="G2330" s="4" t="e">
        <f t="shared" si="272"/>
        <v>#N/A</v>
      </c>
      <c r="H2330" s="2" t="e">
        <f t="shared" si="273"/>
        <v>#N/A</v>
      </c>
      <c r="J2330" s="2" t="e">
        <f t="shared" si="269"/>
        <v>#N/A</v>
      </c>
    </row>
    <row r="2331" spans="1:10" x14ac:dyDescent="0.2">
      <c r="A2331" t="s">
        <v>12</v>
      </c>
      <c r="B2331" s="81">
        <v>45749</v>
      </c>
      <c r="C2331" s="3">
        <v>1</v>
      </c>
      <c r="D2331" s="3">
        <f t="shared" ref="D2331:D2394" si="274">D2330+C2331</f>
        <v>49</v>
      </c>
      <c r="E2331" s="4" t="e">
        <f t="shared" si="270"/>
        <v>#N/A</v>
      </c>
      <c r="F2331" s="7">
        <f t="shared" si="271"/>
        <v>10.05137</v>
      </c>
      <c r="G2331" s="4" t="e">
        <f t="shared" si="272"/>
        <v>#N/A</v>
      </c>
      <c r="H2331" s="2" t="e">
        <f t="shared" si="273"/>
        <v>#N/A</v>
      </c>
      <c r="J2331" s="2" t="e">
        <f t="shared" si="269"/>
        <v>#N/A</v>
      </c>
    </row>
    <row r="2332" spans="1:10" x14ac:dyDescent="0.2">
      <c r="A2332" t="s">
        <v>18</v>
      </c>
      <c r="B2332" s="72">
        <v>45748</v>
      </c>
      <c r="C2332" s="3">
        <v>1</v>
      </c>
      <c r="D2332" s="3">
        <f t="shared" si="274"/>
        <v>50</v>
      </c>
      <c r="E2332" s="4" t="e">
        <f t="shared" si="270"/>
        <v>#N/A</v>
      </c>
      <c r="F2332" s="7">
        <f t="shared" si="271"/>
        <v>10.256500000000001</v>
      </c>
      <c r="G2332" s="4" t="e">
        <f t="shared" si="272"/>
        <v>#N/A</v>
      </c>
      <c r="H2332" s="2" t="e">
        <f t="shared" si="273"/>
        <v>#N/A</v>
      </c>
      <c r="J2332" s="2" t="e">
        <f t="shared" si="269"/>
        <v>#N/A</v>
      </c>
    </row>
    <row r="2333" spans="1:10" x14ac:dyDescent="0.2">
      <c r="A2333" t="s">
        <v>17</v>
      </c>
      <c r="B2333" s="81">
        <v>45747</v>
      </c>
      <c r="C2333" s="3">
        <v>1</v>
      </c>
      <c r="D2333" s="3">
        <f t="shared" si="274"/>
        <v>51</v>
      </c>
      <c r="E2333" s="4" t="e">
        <f t="shared" si="270"/>
        <v>#N/A</v>
      </c>
      <c r="F2333" s="7">
        <f t="shared" si="271"/>
        <v>10.46163</v>
      </c>
      <c r="G2333" s="4" t="e">
        <f t="shared" si="272"/>
        <v>#N/A</v>
      </c>
      <c r="H2333" s="2" t="e">
        <f t="shared" si="273"/>
        <v>#N/A</v>
      </c>
      <c r="I2333" s="2" t="e">
        <f>C1/12*4.5</f>
        <v>#N/A</v>
      </c>
      <c r="J2333" s="2" t="e">
        <f>H2333-$I$2333</f>
        <v>#N/A</v>
      </c>
    </row>
    <row r="2334" spans="1:10" x14ac:dyDescent="0.2">
      <c r="A2334" t="s">
        <v>16</v>
      </c>
      <c r="B2334" s="81">
        <v>45746</v>
      </c>
      <c r="C2334" s="3">
        <v>0</v>
      </c>
      <c r="D2334" s="3">
        <f t="shared" si="274"/>
        <v>51</v>
      </c>
      <c r="E2334" s="4" t="e">
        <f t="shared" si="270"/>
        <v>#N/A</v>
      </c>
      <c r="F2334" s="7">
        <f t="shared" si="271"/>
        <v>10.46163</v>
      </c>
      <c r="G2334" s="4" t="e">
        <f t="shared" si="272"/>
        <v>#N/A</v>
      </c>
      <c r="H2334" s="2" t="e">
        <f t="shared" si="273"/>
        <v>#N/A</v>
      </c>
      <c r="J2334" s="2" t="e">
        <f t="shared" ref="J2334:J2364" si="275">H2334-$I$2333</f>
        <v>#N/A</v>
      </c>
    </row>
    <row r="2335" spans="1:10" x14ac:dyDescent="0.2">
      <c r="A2335" t="s">
        <v>15</v>
      </c>
      <c r="B2335" s="72">
        <v>45745</v>
      </c>
      <c r="C2335" s="3">
        <v>0</v>
      </c>
      <c r="D2335" s="3">
        <f t="shared" si="274"/>
        <v>51</v>
      </c>
      <c r="E2335" s="4" t="e">
        <f t="shared" si="270"/>
        <v>#N/A</v>
      </c>
      <c r="F2335" s="7">
        <f t="shared" si="271"/>
        <v>10.46163</v>
      </c>
      <c r="G2335" s="4" t="e">
        <f t="shared" si="272"/>
        <v>#N/A</v>
      </c>
      <c r="H2335" s="2" t="e">
        <f t="shared" si="273"/>
        <v>#N/A</v>
      </c>
      <c r="J2335" s="2" t="e">
        <f t="shared" si="275"/>
        <v>#N/A</v>
      </c>
    </row>
    <row r="2336" spans="1:10" x14ac:dyDescent="0.2">
      <c r="A2336" t="s">
        <v>14</v>
      </c>
      <c r="B2336" s="81">
        <v>45744</v>
      </c>
      <c r="C2336" s="3">
        <v>1</v>
      </c>
      <c r="D2336" s="3">
        <f t="shared" si="274"/>
        <v>52</v>
      </c>
      <c r="E2336" s="4" t="e">
        <f t="shared" si="270"/>
        <v>#N/A</v>
      </c>
      <c r="F2336" s="7">
        <f t="shared" si="271"/>
        <v>10.66676</v>
      </c>
      <c r="G2336" s="4" t="e">
        <f t="shared" si="272"/>
        <v>#N/A</v>
      </c>
      <c r="H2336" s="2" t="e">
        <f t="shared" si="273"/>
        <v>#N/A</v>
      </c>
      <c r="J2336" s="2" t="e">
        <f t="shared" si="275"/>
        <v>#N/A</v>
      </c>
    </row>
    <row r="2337" spans="1:10" x14ac:dyDescent="0.2">
      <c r="A2337" t="s">
        <v>13</v>
      </c>
      <c r="B2337" s="81">
        <v>45743</v>
      </c>
      <c r="C2337" s="3">
        <v>1</v>
      </c>
      <c r="D2337" s="3">
        <f t="shared" si="274"/>
        <v>53</v>
      </c>
      <c r="E2337" s="4" t="e">
        <f t="shared" si="270"/>
        <v>#N/A</v>
      </c>
      <c r="F2337" s="7">
        <f t="shared" si="271"/>
        <v>10.87189</v>
      </c>
      <c r="G2337" s="4" t="e">
        <f t="shared" si="272"/>
        <v>#N/A</v>
      </c>
      <c r="H2337" s="2" t="e">
        <f t="shared" si="273"/>
        <v>#N/A</v>
      </c>
      <c r="J2337" s="2" t="e">
        <f t="shared" si="275"/>
        <v>#N/A</v>
      </c>
    </row>
    <row r="2338" spans="1:10" x14ac:dyDescent="0.2">
      <c r="A2338" t="s">
        <v>12</v>
      </c>
      <c r="B2338" s="72">
        <v>45742</v>
      </c>
      <c r="C2338" s="3">
        <v>1</v>
      </c>
      <c r="D2338" s="3">
        <f t="shared" si="274"/>
        <v>54</v>
      </c>
      <c r="E2338" s="4" t="e">
        <f t="shared" si="270"/>
        <v>#N/A</v>
      </c>
      <c r="F2338" s="7">
        <f t="shared" si="271"/>
        <v>11.077020000000001</v>
      </c>
      <c r="G2338" s="4" t="e">
        <f t="shared" si="272"/>
        <v>#N/A</v>
      </c>
      <c r="H2338" s="2" t="e">
        <f t="shared" si="273"/>
        <v>#N/A</v>
      </c>
      <c r="J2338" s="2" t="e">
        <f t="shared" si="275"/>
        <v>#N/A</v>
      </c>
    </row>
    <row r="2339" spans="1:10" x14ac:dyDescent="0.2">
      <c r="A2339" t="s">
        <v>18</v>
      </c>
      <c r="B2339" s="81">
        <v>45741</v>
      </c>
      <c r="C2339" s="3">
        <v>1</v>
      </c>
      <c r="D2339" s="3">
        <f t="shared" si="274"/>
        <v>55</v>
      </c>
      <c r="E2339" s="4" t="e">
        <f t="shared" si="270"/>
        <v>#N/A</v>
      </c>
      <c r="F2339" s="7">
        <f t="shared" si="271"/>
        <v>11.28215</v>
      </c>
      <c r="G2339" s="4" t="e">
        <f t="shared" si="272"/>
        <v>#N/A</v>
      </c>
      <c r="H2339" s="2" t="e">
        <f t="shared" si="273"/>
        <v>#N/A</v>
      </c>
      <c r="J2339" s="2" t="e">
        <f t="shared" si="275"/>
        <v>#N/A</v>
      </c>
    </row>
    <row r="2340" spans="1:10" x14ac:dyDescent="0.2">
      <c r="A2340" t="s">
        <v>17</v>
      </c>
      <c r="B2340" s="81">
        <v>45740</v>
      </c>
      <c r="C2340" s="3">
        <v>1</v>
      </c>
      <c r="D2340" s="3">
        <f t="shared" si="274"/>
        <v>56</v>
      </c>
      <c r="E2340" s="4" t="e">
        <f t="shared" si="270"/>
        <v>#N/A</v>
      </c>
      <c r="F2340" s="7">
        <f t="shared" si="271"/>
        <v>11.48728</v>
      </c>
      <c r="G2340" s="4" t="e">
        <f t="shared" si="272"/>
        <v>#N/A</v>
      </c>
      <c r="H2340" s="2" t="e">
        <f t="shared" si="273"/>
        <v>#N/A</v>
      </c>
      <c r="J2340" s="2" t="e">
        <f t="shared" si="275"/>
        <v>#N/A</v>
      </c>
    </row>
    <row r="2341" spans="1:10" x14ac:dyDescent="0.2">
      <c r="A2341" t="s">
        <v>16</v>
      </c>
      <c r="B2341" s="72">
        <v>45739</v>
      </c>
      <c r="C2341" s="3">
        <v>0</v>
      </c>
      <c r="D2341" s="3">
        <f t="shared" si="274"/>
        <v>56</v>
      </c>
      <c r="E2341" s="4" t="e">
        <f t="shared" si="270"/>
        <v>#N/A</v>
      </c>
      <c r="F2341" s="7">
        <f t="shared" si="271"/>
        <v>11.48728</v>
      </c>
      <c r="G2341" s="4" t="e">
        <f t="shared" si="272"/>
        <v>#N/A</v>
      </c>
      <c r="H2341" s="2" t="e">
        <f t="shared" si="273"/>
        <v>#N/A</v>
      </c>
      <c r="J2341" s="2" t="e">
        <f t="shared" si="275"/>
        <v>#N/A</v>
      </c>
    </row>
    <row r="2342" spans="1:10" x14ac:dyDescent="0.2">
      <c r="A2342" t="s">
        <v>15</v>
      </c>
      <c r="B2342" s="81">
        <v>45738</v>
      </c>
      <c r="C2342" s="3">
        <v>0</v>
      </c>
      <c r="D2342" s="3">
        <f t="shared" si="274"/>
        <v>56</v>
      </c>
      <c r="E2342" s="4" t="e">
        <f t="shared" si="270"/>
        <v>#N/A</v>
      </c>
      <c r="F2342" s="7">
        <f t="shared" si="271"/>
        <v>11.48728</v>
      </c>
      <c r="G2342" s="4" t="e">
        <f t="shared" si="272"/>
        <v>#N/A</v>
      </c>
      <c r="H2342" s="2" t="e">
        <f t="shared" si="273"/>
        <v>#N/A</v>
      </c>
      <c r="J2342" s="2" t="e">
        <f t="shared" si="275"/>
        <v>#N/A</v>
      </c>
    </row>
    <row r="2343" spans="1:10" x14ac:dyDescent="0.2">
      <c r="A2343" t="s">
        <v>14</v>
      </c>
      <c r="B2343" s="81">
        <v>45737</v>
      </c>
      <c r="C2343" s="3">
        <v>1</v>
      </c>
      <c r="D2343" s="3">
        <f t="shared" si="274"/>
        <v>57</v>
      </c>
      <c r="E2343" s="4" t="e">
        <f t="shared" si="270"/>
        <v>#N/A</v>
      </c>
      <c r="F2343" s="7">
        <f t="shared" si="271"/>
        <v>11.692410000000001</v>
      </c>
      <c r="G2343" s="4" t="e">
        <f t="shared" si="272"/>
        <v>#N/A</v>
      </c>
      <c r="H2343" s="2" t="e">
        <f t="shared" si="273"/>
        <v>#N/A</v>
      </c>
      <c r="J2343" s="2" t="e">
        <f t="shared" si="275"/>
        <v>#N/A</v>
      </c>
    </row>
    <row r="2344" spans="1:10" x14ac:dyDescent="0.2">
      <c r="A2344" t="s">
        <v>13</v>
      </c>
      <c r="B2344" s="72">
        <v>45736</v>
      </c>
      <c r="C2344" s="3">
        <v>1</v>
      </c>
      <c r="D2344" s="3">
        <f t="shared" si="274"/>
        <v>58</v>
      </c>
      <c r="E2344" s="4" t="e">
        <f t="shared" si="270"/>
        <v>#N/A</v>
      </c>
      <c r="F2344" s="7">
        <f t="shared" si="271"/>
        <v>11.897540000000001</v>
      </c>
      <c r="G2344" s="4" t="e">
        <f t="shared" si="272"/>
        <v>#N/A</v>
      </c>
      <c r="H2344" s="2" t="e">
        <f t="shared" si="273"/>
        <v>#N/A</v>
      </c>
      <c r="J2344" s="2" t="e">
        <f t="shared" si="275"/>
        <v>#N/A</v>
      </c>
    </row>
    <row r="2345" spans="1:10" x14ac:dyDescent="0.2">
      <c r="A2345" t="s">
        <v>12</v>
      </c>
      <c r="B2345" s="81">
        <v>45735</v>
      </c>
      <c r="C2345" s="3">
        <v>1</v>
      </c>
      <c r="D2345" s="3">
        <f t="shared" si="274"/>
        <v>59</v>
      </c>
      <c r="E2345" s="4" t="e">
        <f t="shared" si="270"/>
        <v>#N/A</v>
      </c>
      <c r="F2345" s="7">
        <f t="shared" si="271"/>
        <v>12.10267</v>
      </c>
      <c r="G2345" s="4" t="e">
        <f t="shared" si="272"/>
        <v>#N/A</v>
      </c>
      <c r="H2345" s="2" t="e">
        <f t="shared" si="273"/>
        <v>#N/A</v>
      </c>
      <c r="J2345" s="2" t="e">
        <f t="shared" si="275"/>
        <v>#N/A</v>
      </c>
    </row>
    <row r="2346" spans="1:10" x14ac:dyDescent="0.2">
      <c r="A2346" t="s">
        <v>18</v>
      </c>
      <c r="B2346" s="81">
        <v>45734</v>
      </c>
      <c r="C2346" s="3">
        <v>1</v>
      </c>
      <c r="D2346" s="3">
        <f t="shared" si="274"/>
        <v>60</v>
      </c>
      <c r="E2346" s="4" t="e">
        <f t="shared" si="270"/>
        <v>#N/A</v>
      </c>
      <c r="F2346" s="7">
        <f t="shared" si="271"/>
        <v>12.3078</v>
      </c>
      <c r="G2346" s="4" t="e">
        <f t="shared" si="272"/>
        <v>#N/A</v>
      </c>
      <c r="H2346" s="2" t="e">
        <f t="shared" si="273"/>
        <v>#N/A</v>
      </c>
      <c r="J2346" s="2" t="e">
        <f t="shared" si="275"/>
        <v>#N/A</v>
      </c>
    </row>
    <row r="2347" spans="1:10" x14ac:dyDescent="0.2">
      <c r="A2347" t="s">
        <v>17</v>
      </c>
      <c r="B2347" s="72">
        <v>45733</v>
      </c>
      <c r="C2347" s="3">
        <v>1</v>
      </c>
      <c r="D2347" s="3">
        <f t="shared" si="274"/>
        <v>61</v>
      </c>
      <c r="E2347" s="4" t="e">
        <f t="shared" si="270"/>
        <v>#N/A</v>
      </c>
      <c r="F2347" s="7">
        <f t="shared" si="271"/>
        <v>12.512930000000001</v>
      </c>
      <c r="G2347" s="4" t="e">
        <f t="shared" si="272"/>
        <v>#N/A</v>
      </c>
      <c r="H2347" s="2" t="e">
        <f t="shared" si="273"/>
        <v>#N/A</v>
      </c>
      <c r="J2347" s="2" t="e">
        <f t="shared" si="275"/>
        <v>#N/A</v>
      </c>
    </row>
    <row r="2348" spans="1:10" x14ac:dyDescent="0.2">
      <c r="A2348" t="s">
        <v>16</v>
      </c>
      <c r="B2348" s="81">
        <v>45732</v>
      </c>
      <c r="C2348" s="3">
        <v>0</v>
      </c>
      <c r="D2348" s="3">
        <f t="shared" si="274"/>
        <v>61</v>
      </c>
      <c r="E2348" s="4" t="e">
        <f t="shared" si="270"/>
        <v>#N/A</v>
      </c>
      <c r="F2348" s="7">
        <f t="shared" si="271"/>
        <v>12.512930000000001</v>
      </c>
      <c r="G2348" s="4" t="e">
        <f t="shared" si="272"/>
        <v>#N/A</v>
      </c>
      <c r="H2348" s="2" t="e">
        <f t="shared" si="273"/>
        <v>#N/A</v>
      </c>
      <c r="J2348" s="2" t="e">
        <f t="shared" si="275"/>
        <v>#N/A</v>
      </c>
    </row>
    <row r="2349" spans="1:10" x14ac:dyDescent="0.2">
      <c r="A2349" t="s">
        <v>15</v>
      </c>
      <c r="B2349" s="81">
        <v>45731</v>
      </c>
      <c r="C2349" s="3">
        <v>0</v>
      </c>
      <c r="D2349" s="3">
        <f t="shared" si="274"/>
        <v>61</v>
      </c>
      <c r="E2349" s="4" t="e">
        <f t="shared" si="270"/>
        <v>#N/A</v>
      </c>
      <c r="F2349" s="7">
        <f t="shared" si="271"/>
        <v>12.512930000000001</v>
      </c>
      <c r="G2349" s="4" t="e">
        <f t="shared" si="272"/>
        <v>#N/A</v>
      </c>
      <c r="H2349" s="2" t="e">
        <f t="shared" si="273"/>
        <v>#N/A</v>
      </c>
      <c r="J2349" s="2" t="e">
        <f t="shared" si="275"/>
        <v>#N/A</v>
      </c>
    </row>
    <row r="2350" spans="1:10" x14ac:dyDescent="0.2">
      <c r="A2350" t="s">
        <v>14</v>
      </c>
      <c r="B2350" s="72">
        <v>45730</v>
      </c>
      <c r="C2350" s="3">
        <v>1</v>
      </c>
      <c r="D2350" s="3">
        <f t="shared" si="274"/>
        <v>62</v>
      </c>
      <c r="E2350" s="4" t="e">
        <f t="shared" si="270"/>
        <v>#N/A</v>
      </c>
      <c r="F2350" s="7">
        <f t="shared" si="271"/>
        <v>12.718060000000001</v>
      </c>
      <c r="G2350" s="4" t="e">
        <f t="shared" si="272"/>
        <v>#N/A</v>
      </c>
      <c r="H2350" s="2" t="e">
        <f t="shared" si="273"/>
        <v>#N/A</v>
      </c>
      <c r="J2350" s="2" t="e">
        <f t="shared" si="275"/>
        <v>#N/A</v>
      </c>
    </row>
    <row r="2351" spans="1:10" x14ac:dyDescent="0.2">
      <c r="A2351" t="s">
        <v>13</v>
      </c>
      <c r="B2351" s="81">
        <v>45729</v>
      </c>
      <c r="C2351" s="3">
        <v>1</v>
      </c>
      <c r="D2351" s="3">
        <f t="shared" si="274"/>
        <v>63</v>
      </c>
      <c r="E2351" s="4" t="e">
        <f t="shared" si="270"/>
        <v>#N/A</v>
      </c>
      <c r="F2351" s="7">
        <f t="shared" si="271"/>
        <v>12.92319</v>
      </c>
      <c r="G2351" s="4" t="e">
        <f t="shared" si="272"/>
        <v>#N/A</v>
      </c>
      <c r="H2351" s="2" t="e">
        <f t="shared" si="273"/>
        <v>#N/A</v>
      </c>
      <c r="J2351" s="2" t="e">
        <f t="shared" si="275"/>
        <v>#N/A</v>
      </c>
    </row>
    <row r="2352" spans="1:10" x14ac:dyDescent="0.2">
      <c r="A2352" t="s">
        <v>12</v>
      </c>
      <c r="B2352" s="81">
        <v>45728</v>
      </c>
      <c r="C2352" s="3">
        <v>1</v>
      </c>
      <c r="D2352" s="3">
        <f t="shared" si="274"/>
        <v>64</v>
      </c>
      <c r="E2352" s="4" t="e">
        <f t="shared" si="270"/>
        <v>#N/A</v>
      </c>
      <c r="F2352" s="7">
        <f t="shared" si="271"/>
        <v>13.12832</v>
      </c>
      <c r="G2352" s="4" t="e">
        <f t="shared" si="272"/>
        <v>#N/A</v>
      </c>
      <c r="H2352" s="2" t="e">
        <f t="shared" si="273"/>
        <v>#N/A</v>
      </c>
      <c r="J2352" s="2" t="e">
        <f t="shared" si="275"/>
        <v>#N/A</v>
      </c>
    </row>
    <row r="2353" spans="1:10" x14ac:dyDescent="0.2">
      <c r="A2353" t="s">
        <v>18</v>
      </c>
      <c r="B2353" s="72">
        <v>45727</v>
      </c>
      <c r="C2353" s="3">
        <v>1</v>
      </c>
      <c r="D2353" s="3">
        <f t="shared" si="274"/>
        <v>65</v>
      </c>
      <c r="E2353" s="4" t="e">
        <f t="shared" si="270"/>
        <v>#N/A</v>
      </c>
      <c r="F2353" s="7">
        <f t="shared" si="271"/>
        <v>13.333450000000001</v>
      </c>
      <c r="G2353" s="4" t="e">
        <f t="shared" si="272"/>
        <v>#N/A</v>
      </c>
      <c r="H2353" s="2" t="e">
        <f t="shared" si="273"/>
        <v>#N/A</v>
      </c>
      <c r="J2353" s="2" t="e">
        <f t="shared" si="275"/>
        <v>#N/A</v>
      </c>
    </row>
    <row r="2354" spans="1:10" x14ac:dyDescent="0.2">
      <c r="A2354" t="s">
        <v>17</v>
      </c>
      <c r="B2354" s="81">
        <v>45726</v>
      </c>
      <c r="C2354" s="3">
        <v>1</v>
      </c>
      <c r="D2354" s="3">
        <f t="shared" si="274"/>
        <v>66</v>
      </c>
      <c r="E2354" s="4" t="e">
        <f t="shared" si="270"/>
        <v>#N/A</v>
      </c>
      <c r="F2354" s="7">
        <f t="shared" si="271"/>
        <v>13.53858</v>
      </c>
      <c r="G2354" s="4" t="e">
        <f t="shared" si="272"/>
        <v>#N/A</v>
      </c>
      <c r="H2354" s="2" t="e">
        <f t="shared" si="273"/>
        <v>#N/A</v>
      </c>
      <c r="J2354" s="2" t="e">
        <f t="shared" si="275"/>
        <v>#N/A</v>
      </c>
    </row>
    <row r="2355" spans="1:10" x14ac:dyDescent="0.2">
      <c r="A2355" t="s">
        <v>16</v>
      </c>
      <c r="B2355" s="81">
        <v>45725</v>
      </c>
      <c r="C2355" s="3">
        <v>0</v>
      </c>
      <c r="D2355" s="3">
        <f t="shared" si="274"/>
        <v>66</v>
      </c>
      <c r="E2355" s="4" t="e">
        <f t="shared" si="270"/>
        <v>#N/A</v>
      </c>
      <c r="F2355" s="7">
        <f t="shared" si="271"/>
        <v>13.53858</v>
      </c>
      <c r="G2355" s="4" t="e">
        <f t="shared" si="272"/>
        <v>#N/A</v>
      </c>
      <c r="H2355" s="2" t="e">
        <f t="shared" si="273"/>
        <v>#N/A</v>
      </c>
      <c r="J2355" s="2" t="e">
        <f t="shared" si="275"/>
        <v>#N/A</v>
      </c>
    </row>
    <row r="2356" spans="1:10" x14ac:dyDescent="0.2">
      <c r="A2356" t="s">
        <v>15</v>
      </c>
      <c r="B2356" s="72">
        <v>45724</v>
      </c>
      <c r="C2356" s="3">
        <v>0</v>
      </c>
      <c r="D2356" s="3">
        <f t="shared" si="274"/>
        <v>66</v>
      </c>
      <c r="E2356" s="4" t="e">
        <f t="shared" si="270"/>
        <v>#N/A</v>
      </c>
      <c r="F2356" s="7">
        <f t="shared" si="271"/>
        <v>13.53858</v>
      </c>
      <c r="G2356" s="4" t="e">
        <f t="shared" si="272"/>
        <v>#N/A</v>
      </c>
      <c r="H2356" s="2" t="e">
        <f t="shared" si="273"/>
        <v>#N/A</v>
      </c>
      <c r="J2356" s="2" t="e">
        <f t="shared" si="275"/>
        <v>#N/A</v>
      </c>
    </row>
    <row r="2357" spans="1:10" x14ac:dyDescent="0.2">
      <c r="A2357" t="s">
        <v>14</v>
      </c>
      <c r="B2357" s="81">
        <v>45723</v>
      </c>
      <c r="C2357" s="3">
        <v>1</v>
      </c>
      <c r="D2357" s="3">
        <f t="shared" si="274"/>
        <v>67</v>
      </c>
      <c r="E2357" s="4" t="e">
        <f t="shared" si="270"/>
        <v>#N/A</v>
      </c>
      <c r="F2357" s="7">
        <f t="shared" si="271"/>
        <v>13.74371</v>
      </c>
      <c r="G2357" s="4" t="e">
        <f t="shared" si="272"/>
        <v>#N/A</v>
      </c>
      <c r="H2357" s="2" t="e">
        <f t="shared" si="273"/>
        <v>#N/A</v>
      </c>
      <c r="J2357" s="2" t="e">
        <f t="shared" si="275"/>
        <v>#N/A</v>
      </c>
    </row>
    <row r="2358" spans="1:10" x14ac:dyDescent="0.2">
      <c r="A2358" t="s">
        <v>13</v>
      </c>
      <c r="B2358" s="81">
        <v>45722</v>
      </c>
      <c r="C2358" s="3">
        <v>1</v>
      </c>
      <c r="D2358" s="3">
        <f t="shared" si="274"/>
        <v>68</v>
      </c>
      <c r="E2358" s="4" t="e">
        <f t="shared" si="270"/>
        <v>#N/A</v>
      </c>
      <c r="F2358" s="7">
        <f t="shared" si="271"/>
        <v>13.948840000000001</v>
      </c>
      <c r="G2358" s="4" t="e">
        <f t="shared" si="272"/>
        <v>#N/A</v>
      </c>
      <c r="H2358" s="2" t="e">
        <f t="shared" si="273"/>
        <v>#N/A</v>
      </c>
      <c r="J2358" s="2" t="e">
        <f t="shared" si="275"/>
        <v>#N/A</v>
      </c>
    </row>
    <row r="2359" spans="1:10" x14ac:dyDescent="0.2">
      <c r="A2359" t="s">
        <v>12</v>
      </c>
      <c r="B2359" s="72">
        <v>45721</v>
      </c>
      <c r="C2359" s="3">
        <v>1</v>
      </c>
      <c r="D2359" s="3">
        <f t="shared" si="274"/>
        <v>69</v>
      </c>
      <c r="E2359" s="4" t="e">
        <f t="shared" si="270"/>
        <v>#N/A</v>
      </c>
      <c r="F2359" s="7">
        <f t="shared" si="271"/>
        <v>14.153970000000001</v>
      </c>
      <c r="G2359" s="4" t="e">
        <f t="shared" si="272"/>
        <v>#N/A</v>
      </c>
      <c r="H2359" s="2" t="e">
        <f t="shared" si="273"/>
        <v>#N/A</v>
      </c>
      <c r="J2359" s="2" t="e">
        <f t="shared" si="275"/>
        <v>#N/A</v>
      </c>
    </row>
    <row r="2360" spans="1:10" x14ac:dyDescent="0.2">
      <c r="A2360" t="s">
        <v>18</v>
      </c>
      <c r="B2360" s="81">
        <v>45720</v>
      </c>
      <c r="C2360" s="3">
        <v>1</v>
      </c>
      <c r="D2360" s="3">
        <f t="shared" si="274"/>
        <v>70</v>
      </c>
      <c r="E2360" s="4" t="e">
        <f t="shared" si="270"/>
        <v>#N/A</v>
      </c>
      <c r="F2360" s="7">
        <f t="shared" si="271"/>
        <v>14.3591</v>
      </c>
      <c r="G2360" s="4" t="e">
        <f t="shared" si="272"/>
        <v>#N/A</v>
      </c>
      <c r="H2360" s="2" t="e">
        <f t="shared" si="273"/>
        <v>#N/A</v>
      </c>
      <c r="J2360" s="2" t="e">
        <f t="shared" si="275"/>
        <v>#N/A</v>
      </c>
    </row>
    <row r="2361" spans="1:10" x14ac:dyDescent="0.2">
      <c r="A2361" t="s">
        <v>17</v>
      </c>
      <c r="B2361" s="81">
        <v>45719</v>
      </c>
      <c r="C2361" s="3">
        <v>1</v>
      </c>
      <c r="D2361" s="3">
        <f t="shared" si="274"/>
        <v>71</v>
      </c>
      <c r="E2361" s="4" t="e">
        <f t="shared" si="270"/>
        <v>#N/A</v>
      </c>
      <c r="F2361" s="7">
        <f t="shared" si="271"/>
        <v>14.56423</v>
      </c>
      <c r="G2361" s="4" t="e">
        <f t="shared" si="272"/>
        <v>#N/A</v>
      </c>
      <c r="H2361" s="2" t="e">
        <f t="shared" si="273"/>
        <v>#N/A</v>
      </c>
      <c r="J2361" s="2" t="e">
        <f t="shared" si="275"/>
        <v>#N/A</v>
      </c>
    </row>
    <row r="2362" spans="1:10" x14ac:dyDescent="0.2">
      <c r="A2362" t="s">
        <v>16</v>
      </c>
      <c r="B2362" s="72">
        <v>45718</v>
      </c>
      <c r="C2362" s="3">
        <v>0</v>
      </c>
      <c r="D2362" s="3">
        <f t="shared" si="274"/>
        <v>71</v>
      </c>
      <c r="E2362" s="4" t="e">
        <f t="shared" si="270"/>
        <v>#N/A</v>
      </c>
      <c r="F2362" s="7">
        <f t="shared" si="271"/>
        <v>14.56423</v>
      </c>
      <c r="G2362" s="4" t="e">
        <f t="shared" si="272"/>
        <v>#N/A</v>
      </c>
      <c r="H2362" s="2" t="e">
        <f t="shared" si="273"/>
        <v>#N/A</v>
      </c>
      <c r="J2362" s="2" t="e">
        <f t="shared" si="275"/>
        <v>#N/A</v>
      </c>
    </row>
    <row r="2363" spans="1:10" x14ac:dyDescent="0.2">
      <c r="A2363" t="s">
        <v>15</v>
      </c>
      <c r="B2363" s="81">
        <v>45717</v>
      </c>
      <c r="C2363" s="3">
        <v>0</v>
      </c>
      <c r="D2363" s="3">
        <f t="shared" si="274"/>
        <v>71</v>
      </c>
      <c r="E2363" s="4" t="e">
        <f t="shared" si="270"/>
        <v>#N/A</v>
      </c>
      <c r="F2363" s="7">
        <f t="shared" si="271"/>
        <v>14.56423</v>
      </c>
      <c r="G2363" s="4" t="e">
        <f t="shared" si="272"/>
        <v>#N/A</v>
      </c>
      <c r="H2363" s="2" t="e">
        <f t="shared" si="273"/>
        <v>#N/A</v>
      </c>
      <c r="J2363" s="2" t="e">
        <f t="shared" si="275"/>
        <v>#N/A</v>
      </c>
    </row>
    <row r="2364" spans="1:10" x14ac:dyDescent="0.2">
      <c r="A2364" t="s">
        <v>14</v>
      </c>
      <c r="B2364" s="81">
        <v>45716</v>
      </c>
      <c r="C2364" s="3">
        <v>1</v>
      </c>
      <c r="D2364" s="3">
        <f t="shared" si="274"/>
        <v>72</v>
      </c>
      <c r="E2364" s="4" t="e">
        <f t="shared" si="270"/>
        <v>#N/A</v>
      </c>
      <c r="F2364" s="7">
        <f t="shared" si="271"/>
        <v>14.769360000000001</v>
      </c>
      <c r="G2364" s="4" t="e">
        <f t="shared" si="272"/>
        <v>#N/A</v>
      </c>
      <c r="H2364" s="2" t="e">
        <f t="shared" si="273"/>
        <v>#N/A</v>
      </c>
      <c r="J2364" s="2" t="e">
        <f t="shared" si="275"/>
        <v>#N/A</v>
      </c>
    </row>
    <row r="2365" spans="1:10" x14ac:dyDescent="0.2">
      <c r="A2365" t="s">
        <v>13</v>
      </c>
      <c r="B2365" s="72">
        <v>45715</v>
      </c>
      <c r="C2365" s="3">
        <v>1</v>
      </c>
      <c r="D2365" s="3">
        <f t="shared" si="274"/>
        <v>73</v>
      </c>
      <c r="E2365" s="4" t="e">
        <f t="shared" si="270"/>
        <v>#N/A</v>
      </c>
      <c r="F2365" s="7">
        <f t="shared" si="271"/>
        <v>14.974490000000001</v>
      </c>
      <c r="G2365" s="4" t="e">
        <f t="shared" si="272"/>
        <v>#N/A</v>
      </c>
      <c r="H2365" s="2" t="e">
        <f t="shared" si="273"/>
        <v>#N/A</v>
      </c>
      <c r="I2365" s="2" t="e">
        <f>C1/12*5.5</f>
        <v>#N/A</v>
      </c>
      <c r="J2365" s="2" t="e">
        <f>H2365-$I$2365</f>
        <v>#N/A</v>
      </c>
    </row>
    <row r="2366" spans="1:10" x14ac:dyDescent="0.2">
      <c r="A2366" t="s">
        <v>12</v>
      </c>
      <c r="B2366" s="81">
        <v>45714</v>
      </c>
      <c r="C2366" s="3">
        <v>1</v>
      </c>
      <c r="D2366" s="3">
        <f t="shared" si="274"/>
        <v>74</v>
      </c>
      <c r="E2366" s="4" t="e">
        <f t="shared" si="270"/>
        <v>#N/A</v>
      </c>
      <c r="F2366" s="7">
        <f t="shared" si="271"/>
        <v>15.17962</v>
      </c>
      <c r="G2366" s="4" t="e">
        <f t="shared" si="272"/>
        <v>#N/A</v>
      </c>
      <c r="H2366" s="2" t="e">
        <f t="shared" si="273"/>
        <v>#N/A</v>
      </c>
      <c r="J2366" s="2" t="e">
        <f t="shared" ref="J2366:J2391" si="276">H2366-$I$2365</f>
        <v>#N/A</v>
      </c>
    </row>
    <row r="2367" spans="1:10" x14ac:dyDescent="0.2">
      <c r="A2367" t="s">
        <v>18</v>
      </c>
      <c r="B2367" s="81">
        <v>45713</v>
      </c>
      <c r="C2367" s="3">
        <v>1</v>
      </c>
      <c r="D2367" s="3">
        <f t="shared" si="274"/>
        <v>75</v>
      </c>
      <c r="E2367" s="4" t="e">
        <f t="shared" si="270"/>
        <v>#N/A</v>
      </c>
      <c r="F2367" s="7">
        <f t="shared" si="271"/>
        <v>15.38475</v>
      </c>
      <c r="G2367" s="4" t="e">
        <f t="shared" si="272"/>
        <v>#N/A</v>
      </c>
      <c r="H2367" s="2" t="e">
        <f t="shared" si="273"/>
        <v>#N/A</v>
      </c>
      <c r="J2367" s="2" t="e">
        <f t="shared" si="276"/>
        <v>#N/A</v>
      </c>
    </row>
    <row r="2368" spans="1:10" x14ac:dyDescent="0.2">
      <c r="A2368" t="s">
        <v>17</v>
      </c>
      <c r="B2368" s="72">
        <v>45712</v>
      </c>
      <c r="C2368" s="3">
        <v>1</v>
      </c>
      <c r="D2368" s="3">
        <f t="shared" si="274"/>
        <v>76</v>
      </c>
      <c r="E2368" s="4" t="e">
        <f t="shared" si="270"/>
        <v>#N/A</v>
      </c>
      <c r="F2368" s="7">
        <f t="shared" si="271"/>
        <v>15.589880000000001</v>
      </c>
      <c r="G2368" s="4" t="e">
        <f t="shared" si="272"/>
        <v>#N/A</v>
      </c>
      <c r="H2368" s="2" t="e">
        <f t="shared" si="273"/>
        <v>#N/A</v>
      </c>
      <c r="J2368" s="2" t="e">
        <f t="shared" si="276"/>
        <v>#N/A</v>
      </c>
    </row>
    <row r="2369" spans="1:10" x14ac:dyDescent="0.2">
      <c r="A2369" t="s">
        <v>16</v>
      </c>
      <c r="B2369" s="81">
        <v>45711</v>
      </c>
      <c r="C2369" s="3">
        <v>0</v>
      </c>
      <c r="D2369" s="3">
        <f t="shared" si="274"/>
        <v>76</v>
      </c>
      <c r="E2369" s="4" t="e">
        <f t="shared" si="270"/>
        <v>#N/A</v>
      </c>
      <c r="F2369" s="7">
        <f t="shared" si="271"/>
        <v>15.589880000000001</v>
      </c>
      <c r="G2369" s="4" t="e">
        <f t="shared" si="272"/>
        <v>#N/A</v>
      </c>
      <c r="H2369" s="2" t="e">
        <f t="shared" si="273"/>
        <v>#N/A</v>
      </c>
      <c r="J2369" s="2" t="e">
        <f t="shared" si="276"/>
        <v>#N/A</v>
      </c>
    </row>
    <row r="2370" spans="1:10" x14ac:dyDescent="0.2">
      <c r="A2370" t="s">
        <v>15</v>
      </c>
      <c r="B2370" s="81">
        <v>45710</v>
      </c>
      <c r="C2370" s="3">
        <v>0</v>
      </c>
      <c r="D2370" s="3">
        <f t="shared" si="274"/>
        <v>76</v>
      </c>
      <c r="E2370" s="4" t="e">
        <f t="shared" si="270"/>
        <v>#N/A</v>
      </c>
      <c r="F2370" s="7">
        <f t="shared" si="271"/>
        <v>15.589880000000001</v>
      </c>
      <c r="G2370" s="4" t="e">
        <f t="shared" si="272"/>
        <v>#N/A</v>
      </c>
      <c r="H2370" s="2" t="e">
        <f t="shared" si="273"/>
        <v>#N/A</v>
      </c>
      <c r="J2370" s="2" t="e">
        <f t="shared" si="276"/>
        <v>#N/A</v>
      </c>
    </row>
    <row r="2371" spans="1:10" x14ac:dyDescent="0.2">
      <c r="A2371" t="s">
        <v>14</v>
      </c>
      <c r="B2371" s="72">
        <v>45709</v>
      </c>
      <c r="C2371" s="3">
        <v>1</v>
      </c>
      <c r="D2371" s="3">
        <f t="shared" si="274"/>
        <v>77</v>
      </c>
      <c r="E2371" s="4" t="e">
        <f t="shared" si="270"/>
        <v>#N/A</v>
      </c>
      <c r="F2371" s="7">
        <f t="shared" si="271"/>
        <v>15.795010000000001</v>
      </c>
      <c r="G2371" s="4" t="e">
        <f t="shared" si="272"/>
        <v>#N/A</v>
      </c>
      <c r="H2371" s="2" t="e">
        <f t="shared" si="273"/>
        <v>#N/A</v>
      </c>
      <c r="J2371" s="2" t="e">
        <f t="shared" si="276"/>
        <v>#N/A</v>
      </c>
    </row>
    <row r="2372" spans="1:10" x14ac:dyDescent="0.2">
      <c r="A2372" t="s">
        <v>13</v>
      </c>
      <c r="B2372" s="81">
        <v>45708</v>
      </c>
      <c r="C2372" s="3">
        <v>1</v>
      </c>
      <c r="D2372" s="3">
        <f t="shared" si="274"/>
        <v>78</v>
      </c>
      <c r="E2372" s="4" t="e">
        <f t="shared" si="270"/>
        <v>#N/A</v>
      </c>
      <c r="F2372" s="7">
        <f t="shared" si="271"/>
        <v>16.000140000000002</v>
      </c>
      <c r="G2372" s="4" t="e">
        <f t="shared" si="272"/>
        <v>#N/A</v>
      </c>
      <c r="H2372" s="2" t="e">
        <f t="shared" si="273"/>
        <v>#N/A</v>
      </c>
      <c r="J2372" s="2" t="e">
        <f t="shared" si="276"/>
        <v>#N/A</v>
      </c>
    </row>
    <row r="2373" spans="1:10" x14ac:dyDescent="0.2">
      <c r="A2373" t="s">
        <v>12</v>
      </c>
      <c r="B2373" s="81">
        <v>45707</v>
      </c>
      <c r="C2373" s="3">
        <v>1</v>
      </c>
      <c r="D2373" s="3">
        <f t="shared" si="274"/>
        <v>79</v>
      </c>
      <c r="E2373" s="4" t="e">
        <f t="shared" si="270"/>
        <v>#N/A</v>
      </c>
      <c r="F2373" s="7">
        <f t="shared" si="271"/>
        <v>16.205270000000002</v>
      </c>
      <c r="G2373" s="4" t="e">
        <f t="shared" si="272"/>
        <v>#N/A</v>
      </c>
      <c r="H2373" s="2" t="e">
        <f t="shared" si="273"/>
        <v>#N/A</v>
      </c>
      <c r="J2373" s="2" t="e">
        <f t="shared" si="276"/>
        <v>#N/A</v>
      </c>
    </row>
    <row r="2374" spans="1:10" x14ac:dyDescent="0.2">
      <c r="A2374" t="s">
        <v>18</v>
      </c>
      <c r="B2374" s="72">
        <v>45706</v>
      </c>
      <c r="C2374" s="3">
        <v>1</v>
      </c>
      <c r="D2374" s="3">
        <f t="shared" si="274"/>
        <v>80</v>
      </c>
      <c r="E2374" s="4" t="e">
        <f t="shared" si="270"/>
        <v>#N/A</v>
      </c>
      <c r="F2374" s="7">
        <f t="shared" si="271"/>
        <v>16.410399999999999</v>
      </c>
      <c r="G2374" s="4" t="e">
        <f t="shared" si="272"/>
        <v>#N/A</v>
      </c>
      <c r="H2374" s="2" t="e">
        <f t="shared" si="273"/>
        <v>#N/A</v>
      </c>
      <c r="J2374" s="2" t="e">
        <f t="shared" si="276"/>
        <v>#N/A</v>
      </c>
    </row>
    <row r="2375" spans="1:10" x14ac:dyDescent="0.2">
      <c r="A2375" t="s">
        <v>17</v>
      </c>
      <c r="B2375" s="81">
        <v>45705</v>
      </c>
      <c r="C2375" s="3">
        <v>1</v>
      </c>
      <c r="D2375" s="3">
        <f t="shared" si="274"/>
        <v>81</v>
      </c>
      <c r="E2375" s="4" t="e">
        <f t="shared" si="270"/>
        <v>#N/A</v>
      </c>
      <c r="F2375" s="7">
        <f t="shared" si="271"/>
        <v>16.61553</v>
      </c>
      <c r="G2375" s="4" t="e">
        <f t="shared" si="272"/>
        <v>#N/A</v>
      </c>
      <c r="H2375" s="2" t="e">
        <f t="shared" si="273"/>
        <v>#N/A</v>
      </c>
      <c r="J2375" s="2" t="e">
        <f t="shared" si="276"/>
        <v>#N/A</v>
      </c>
    </row>
    <row r="2376" spans="1:10" x14ac:dyDescent="0.2">
      <c r="A2376" t="s">
        <v>16</v>
      </c>
      <c r="B2376" s="81">
        <v>45704</v>
      </c>
      <c r="C2376" s="3">
        <v>0</v>
      </c>
      <c r="D2376" s="3">
        <f t="shared" si="274"/>
        <v>81</v>
      </c>
      <c r="E2376" s="4" t="e">
        <f t="shared" si="270"/>
        <v>#N/A</v>
      </c>
      <c r="F2376" s="7">
        <f t="shared" si="271"/>
        <v>16.61553</v>
      </c>
      <c r="G2376" s="4" t="e">
        <f t="shared" si="272"/>
        <v>#N/A</v>
      </c>
      <c r="H2376" s="2" t="e">
        <f t="shared" si="273"/>
        <v>#N/A</v>
      </c>
      <c r="J2376" s="2" t="e">
        <f t="shared" si="276"/>
        <v>#N/A</v>
      </c>
    </row>
    <row r="2377" spans="1:10" x14ac:dyDescent="0.2">
      <c r="A2377" t="s">
        <v>15</v>
      </c>
      <c r="B2377" s="72">
        <v>45703</v>
      </c>
      <c r="C2377" s="3">
        <v>0</v>
      </c>
      <c r="D2377" s="3">
        <f t="shared" si="274"/>
        <v>81</v>
      </c>
      <c r="E2377" s="4" t="e">
        <f t="shared" si="270"/>
        <v>#N/A</v>
      </c>
      <c r="F2377" s="7">
        <f t="shared" si="271"/>
        <v>16.61553</v>
      </c>
      <c r="G2377" s="4" t="e">
        <f t="shared" si="272"/>
        <v>#N/A</v>
      </c>
      <c r="H2377" s="2" t="e">
        <f t="shared" si="273"/>
        <v>#N/A</v>
      </c>
      <c r="J2377" s="2" t="e">
        <f t="shared" si="276"/>
        <v>#N/A</v>
      </c>
    </row>
    <row r="2378" spans="1:10" x14ac:dyDescent="0.2">
      <c r="A2378" t="s">
        <v>14</v>
      </c>
      <c r="B2378" s="82">
        <v>45702</v>
      </c>
      <c r="C2378" s="3">
        <v>0</v>
      </c>
      <c r="D2378" s="3">
        <f t="shared" si="274"/>
        <v>81</v>
      </c>
      <c r="E2378" s="4" t="e">
        <f t="shared" si="270"/>
        <v>#N/A</v>
      </c>
      <c r="F2378" s="7">
        <f t="shared" si="271"/>
        <v>16.61553</v>
      </c>
      <c r="G2378" s="4" t="e">
        <f t="shared" si="272"/>
        <v>#N/A</v>
      </c>
      <c r="H2378" s="2" t="e">
        <f t="shared" si="273"/>
        <v>#N/A</v>
      </c>
      <c r="J2378" s="2" t="e">
        <f t="shared" si="276"/>
        <v>#N/A</v>
      </c>
    </row>
    <row r="2379" spans="1:10" x14ac:dyDescent="0.2">
      <c r="A2379" t="s">
        <v>13</v>
      </c>
      <c r="B2379" s="82">
        <v>45701</v>
      </c>
      <c r="C2379" s="3">
        <v>0</v>
      </c>
      <c r="D2379" s="3">
        <f t="shared" si="274"/>
        <v>81</v>
      </c>
      <c r="E2379" s="4" t="e">
        <f t="shared" si="270"/>
        <v>#N/A</v>
      </c>
      <c r="F2379" s="7">
        <f t="shared" si="271"/>
        <v>16.61553</v>
      </c>
      <c r="G2379" s="4" t="e">
        <f t="shared" si="272"/>
        <v>#N/A</v>
      </c>
      <c r="H2379" s="2" t="e">
        <f t="shared" si="273"/>
        <v>#N/A</v>
      </c>
      <c r="J2379" s="2" t="e">
        <f t="shared" si="276"/>
        <v>#N/A</v>
      </c>
    </row>
    <row r="2380" spans="1:10" x14ac:dyDescent="0.2">
      <c r="A2380" t="s">
        <v>12</v>
      </c>
      <c r="B2380" s="83">
        <v>45700</v>
      </c>
      <c r="C2380" s="3">
        <v>0</v>
      </c>
      <c r="D2380" s="3">
        <f t="shared" si="274"/>
        <v>81</v>
      </c>
      <c r="E2380" s="4" t="e">
        <f t="shared" si="270"/>
        <v>#N/A</v>
      </c>
      <c r="F2380" s="7">
        <f t="shared" si="271"/>
        <v>16.61553</v>
      </c>
      <c r="G2380" s="4" t="e">
        <f t="shared" si="272"/>
        <v>#N/A</v>
      </c>
      <c r="H2380" s="2" t="e">
        <f t="shared" si="273"/>
        <v>#N/A</v>
      </c>
      <c r="J2380" s="2" t="e">
        <f t="shared" si="276"/>
        <v>#N/A</v>
      </c>
    </row>
    <row r="2381" spans="1:10" x14ac:dyDescent="0.2">
      <c r="A2381" t="s">
        <v>18</v>
      </c>
      <c r="B2381" s="82">
        <v>45699</v>
      </c>
      <c r="C2381" s="3">
        <v>0</v>
      </c>
      <c r="D2381" s="3">
        <f t="shared" si="274"/>
        <v>81</v>
      </c>
      <c r="E2381" s="4" t="e">
        <f t="shared" si="270"/>
        <v>#N/A</v>
      </c>
      <c r="F2381" s="7">
        <f t="shared" si="271"/>
        <v>16.61553</v>
      </c>
      <c r="G2381" s="4" t="e">
        <f t="shared" si="272"/>
        <v>#N/A</v>
      </c>
      <c r="H2381" s="2" t="e">
        <f t="shared" si="273"/>
        <v>#N/A</v>
      </c>
      <c r="J2381" s="2" t="e">
        <f t="shared" si="276"/>
        <v>#N/A</v>
      </c>
    </row>
    <row r="2382" spans="1:10" x14ac:dyDescent="0.2">
      <c r="A2382" t="s">
        <v>17</v>
      </c>
      <c r="B2382" s="82">
        <v>45698</v>
      </c>
      <c r="C2382" s="3">
        <v>0</v>
      </c>
      <c r="D2382" s="3">
        <f t="shared" si="274"/>
        <v>81</v>
      </c>
      <c r="E2382" s="4" t="e">
        <f t="shared" si="270"/>
        <v>#N/A</v>
      </c>
      <c r="F2382" s="7">
        <f t="shared" si="271"/>
        <v>16.61553</v>
      </c>
      <c r="G2382" s="4" t="e">
        <f t="shared" si="272"/>
        <v>#N/A</v>
      </c>
      <c r="H2382" s="2" t="e">
        <f t="shared" si="273"/>
        <v>#N/A</v>
      </c>
      <c r="J2382" s="2" t="e">
        <f t="shared" si="276"/>
        <v>#N/A</v>
      </c>
    </row>
    <row r="2383" spans="1:10" x14ac:dyDescent="0.2">
      <c r="A2383" t="s">
        <v>16</v>
      </c>
      <c r="B2383" s="72">
        <v>45697</v>
      </c>
      <c r="C2383" s="3">
        <v>0</v>
      </c>
      <c r="D2383" s="3">
        <f t="shared" si="274"/>
        <v>81</v>
      </c>
      <c r="E2383" s="4" t="e">
        <f t="shared" si="270"/>
        <v>#N/A</v>
      </c>
      <c r="F2383" s="7">
        <f t="shared" si="271"/>
        <v>16.61553</v>
      </c>
      <c r="G2383" s="4" t="e">
        <f t="shared" si="272"/>
        <v>#N/A</v>
      </c>
      <c r="H2383" s="2" t="e">
        <f t="shared" si="273"/>
        <v>#N/A</v>
      </c>
      <c r="J2383" s="2" t="e">
        <f t="shared" si="276"/>
        <v>#N/A</v>
      </c>
    </row>
    <row r="2384" spans="1:10" x14ac:dyDescent="0.2">
      <c r="A2384" t="s">
        <v>15</v>
      </c>
      <c r="B2384" s="81">
        <v>45696</v>
      </c>
      <c r="C2384" s="3">
        <v>0</v>
      </c>
      <c r="D2384" s="3">
        <f t="shared" si="274"/>
        <v>81</v>
      </c>
      <c r="E2384" s="4" t="e">
        <f t="shared" si="270"/>
        <v>#N/A</v>
      </c>
      <c r="F2384" s="7">
        <f t="shared" si="271"/>
        <v>16.61553</v>
      </c>
      <c r="G2384" s="4" t="e">
        <f t="shared" si="272"/>
        <v>#N/A</v>
      </c>
      <c r="H2384" s="2" t="e">
        <f t="shared" si="273"/>
        <v>#N/A</v>
      </c>
      <c r="J2384" s="2" t="e">
        <f t="shared" si="276"/>
        <v>#N/A</v>
      </c>
    </row>
    <row r="2385" spans="1:10" x14ac:dyDescent="0.2">
      <c r="A2385" t="s">
        <v>14</v>
      </c>
      <c r="B2385" s="81">
        <v>45695</v>
      </c>
      <c r="C2385" s="3">
        <v>1</v>
      </c>
      <c r="D2385" s="3">
        <f t="shared" si="274"/>
        <v>82</v>
      </c>
      <c r="E2385" s="4" t="e">
        <f t="shared" si="270"/>
        <v>#N/A</v>
      </c>
      <c r="F2385" s="7">
        <f t="shared" si="271"/>
        <v>16.82066</v>
      </c>
      <c r="G2385" s="4" t="e">
        <f t="shared" si="272"/>
        <v>#N/A</v>
      </c>
      <c r="H2385" s="2" t="e">
        <f t="shared" si="273"/>
        <v>#N/A</v>
      </c>
      <c r="J2385" s="2" t="e">
        <f t="shared" si="276"/>
        <v>#N/A</v>
      </c>
    </row>
    <row r="2386" spans="1:10" x14ac:dyDescent="0.2">
      <c r="A2386" t="s">
        <v>13</v>
      </c>
      <c r="B2386" s="72">
        <v>45694</v>
      </c>
      <c r="C2386" s="3">
        <v>1</v>
      </c>
      <c r="D2386" s="3">
        <f t="shared" si="274"/>
        <v>83</v>
      </c>
      <c r="E2386" s="4" t="e">
        <f t="shared" si="270"/>
        <v>#N/A</v>
      </c>
      <c r="F2386" s="7">
        <f t="shared" si="271"/>
        <v>17.025790000000001</v>
      </c>
      <c r="G2386" s="4" t="e">
        <f t="shared" si="272"/>
        <v>#N/A</v>
      </c>
      <c r="H2386" s="2" t="e">
        <f t="shared" si="273"/>
        <v>#N/A</v>
      </c>
      <c r="J2386" s="2" t="e">
        <f t="shared" si="276"/>
        <v>#N/A</v>
      </c>
    </row>
    <row r="2387" spans="1:10" x14ac:dyDescent="0.2">
      <c r="A2387" t="s">
        <v>12</v>
      </c>
      <c r="B2387" s="81">
        <v>45693</v>
      </c>
      <c r="C2387" s="3">
        <v>1</v>
      </c>
      <c r="D2387" s="3">
        <f t="shared" si="274"/>
        <v>84</v>
      </c>
      <c r="E2387" s="4" t="e">
        <f t="shared" si="270"/>
        <v>#N/A</v>
      </c>
      <c r="F2387" s="7">
        <f t="shared" si="271"/>
        <v>17.230920000000001</v>
      </c>
      <c r="G2387" s="4" t="e">
        <f t="shared" si="272"/>
        <v>#N/A</v>
      </c>
      <c r="H2387" s="2" t="e">
        <f t="shared" si="273"/>
        <v>#N/A</v>
      </c>
      <c r="J2387" s="2" t="e">
        <f t="shared" si="276"/>
        <v>#N/A</v>
      </c>
    </row>
    <row r="2388" spans="1:10" x14ac:dyDescent="0.2">
      <c r="A2388" t="s">
        <v>18</v>
      </c>
      <c r="B2388" s="81">
        <v>45692</v>
      </c>
      <c r="C2388" s="3">
        <v>1</v>
      </c>
      <c r="D2388" s="3">
        <f t="shared" si="274"/>
        <v>85</v>
      </c>
      <c r="E2388" s="4" t="e">
        <f t="shared" si="270"/>
        <v>#N/A</v>
      </c>
      <c r="F2388" s="7">
        <f t="shared" si="271"/>
        <v>17.436050000000002</v>
      </c>
      <c r="G2388" s="4" t="e">
        <f t="shared" si="272"/>
        <v>#N/A</v>
      </c>
      <c r="H2388" s="2" t="e">
        <f t="shared" si="273"/>
        <v>#N/A</v>
      </c>
      <c r="J2388" s="2" t="e">
        <f t="shared" si="276"/>
        <v>#N/A</v>
      </c>
    </row>
    <row r="2389" spans="1:10" x14ac:dyDescent="0.2">
      <c r="A2389" t="s">
        <v>17</v>
      </c>
      <c r="B2389" s="72">
        <v>45691</v>
      </c>
      <c r="C2389" s="3">
        <v>1</v>
      </c>
      <c r="D2389" s="3">
        <f t="shared" si="274"/>
        <v>86</v>
      </c>
      <c r="E2389" s="4" t="e">
        <f t="shared" si="270"/>
        <v>#N/A</v>
      </c>
      <c r="F2389" s="7">
        <f t="shared" si="271"/>
        <v>17.641180000000002</v>
      </c>
      <c r="G2389" s="4" t="e">
        <f t="shared" si="272"/>
        <v>#N/A</v>
      </c>
      <c r="H2389" s="2" t="e">
        <f t="shared" si="273"/>
        <v>#N/A</v>
      </c>
      <c r="J2389" s="2" t="e">
        <f t="shared" si="276"/>
        <v>#N/A</v>
      </c>
    </row>
    <row r="2390" spans="1:10" x14ac:dyDescent="0.2">
      <c r="A2390" t="s">
        <v>16</v>
      </c>
      <c r="B2390" s="81">
        <v>45690</v>
      </c>
      <c r="C2390" s="3">
        <v>0</v>
      </c>
      <c r="D2390" s="3">
        <f t="shared" si="274"/>
        <v>86</v>
      </c>
      <c r="E2390" s="4" t="e">
        <f t="shared" si="270"/>
        <v>#N/A</v>
      </c>
      <c r="F2390" s="7">
        <f t="shared" si="271"/>
        <v>17.641180000000002</v>
      </c>
      <c r="G2390" s="4" t="e">
        <f t="shared" si="272"/>
        <v>#N/A</v>
      </c>
      <c r="H2390" s="2" t="e">
        <f t="shared" si="273"/>
        <v>#N/A</v>
      </c>
      <c r="J2390" s="2" t="e">
        <f t="shared" si="276"/>
        <v>#N/A</v>
      </c>
    </row>
    <row r="2391" spans="1:10" x14ac:dyDescent="0.2">
      <c r="A2391" t="s">
        <v>15</v>
      </c>
      <c r="B2391" s="81">
        <v>45689</v>
      </c>
      <c r="C2391" s="3">
        <v>0</v>
      </c>
      <c r="D2391" s="3">
        <f t="shared" si="274"/>
        <v>86</v>
      </c>
      <c r="E2391" s="4" t="e">
        <f t="shared" si="270"/>
        <v>#N/A</v>
      </c>
      <c r="F2391" s="7">
        <f t="shared" si="271"/>
        <v>17.641180000000002</v>
      </c>
      <c r="G2391" s="4" t="e">
        <f t="shared" si="272"/>
        <v>#N/A</v>
      </c>
      <c r="H2391" s="2" t="e">
        <f t="shared" si="273"/>
        <v>#N/A</v>
      </c>
      <c r="J2391" s="2" t="e">
        <f t="shared" si="276"/>
        <v>#N/A</v>
      </c>
    </row>
    <row r="2392" spans="1:10" x14ac:dyDescent="0.2">
      <c r="A2392" t="s">
        <v>14</v>
      </c>
      <c r="B2392" s="72">
        <v>45688</v>
      </c>
      <c r="C2392" s="3">
        <v>1</v>
      </c>
      <c r="D2392" s="3">
        <f t="shared" si="274"/>
        <v>87</v>
      </c>
      <c r="E2392" s="4" t="e">
        <f t="shared" si="270"/>
        <v>#N/A</v>
      </c>
      <c r="F2392" s="7">
        <f t="shared" si="271"/>
        <v>17.846309999999999</v>
      </c>
      <c r="G2392" s="4" t="e">
        <f t="shared" si="272"/>
        <v>#N/A</v>
      </c>
      <c r="H2392" s="2" t="e">
        <f t="shared" si="273"/>
        <v>#N/A</v>
      </c>
      <c r="I2392" s="2" t="e">
        <f>C1/12*6.5</f>
        <v>#N/A</v>
      </c>
      <c r="J2392" s="2" t="e">
        <f>H2392-$I$2392</f>
        <v>#N/A</v>
      </c>
    </row>
    <row r="2393" spans="1:10" x14ac:dyDescent="0.2">
      <c r="A2393" t="s">
        <v>13</v>
      </c>
      <c r="B2393" s="81">
        <v>45687</v>
      </c>
      <c r="C2393" s="3">
        <v>1</v>
      </c>
      <c r="D2393" s="3">
        <f t="shared" si="274"/>
        <v>88</v>
      </c>
      <c r="E2393" s="4" t="e">
        <f t="shared" ref="E2393:E2456" si="277">D2393/235*$C$1</f>
        <v>#N/A</v>
      </c>
      <c r="F2393" s="7">
        <f t="shared" ref="F2393:F2456" si="278">D2393*0.20513</f>
        <v>18.051439999999999</v>
      </c>
      <c r="G2393" s="4" t="e">
        <f t="shared" ref="G2393:G2456" si="279">F2393/235*$C$1</f>
        <v>#N/A</v>
      </c>
      <c r="H2393" s="2" t="e">
        <f t="shared" ref="H2393:H2456" si="280">E2393+G2393</f>
        <v>#N/A</v>
      </c>
      <c r="J2393" s="2" t="e">
        <f t="shared" ref="J2393:J2422" si="281">H2393-$I$2392</f>
        <v>#N/A</v>
      </c>
    </row>
    <row r="2394" spans="1:10" x14ac:dyDescent="0.2">
      <c r="A2394" t="s">
        <v>12</v>
      </c>
      <c r="B2394" s="81">
        <v>45686</v>
      </c>
      <c r="C2394" s="3">
        <v>1</v>
      </c>
      <c r="D2394" s="3">
        <f t="shared" si="274"/>
        <v>89</v>
      </c>
      <c r="E2394" s="4" t="e">
        <f t="shared" si="277"/>
        <v>#N/A</v>
      </c>
      <c r="F2394" s="7">
        <f t="shared" si="278"/>
        <v>18.25657</v>
      </c>
      <c r="G2394" s="4" t="e">
        <f t="shared" si="279"/>
        <v>#N/A</v>
      </c>
      <c r="H2394" s="2" t="e">
        <f t="shared" si="280"/>
        <v>#N/A</v>
      </c>
      <c r="J2394" s="2" t="e">
        <f t="shared" si="281"/>
        <v>#N/A</v>
      </c>
    </row>
    <row r="2395" spans="1:10" x14ac:dyDescent="0.2">
      <c r="A2395" t="s">
        <v>18</v>
      </c>
      <c r="B2395" s="72">
        <v>45685</v>
      </c>
      <c r="C2395" s="3">
        <v>1</v>
      </c>
      <c r="D2395" s="3">
        <f t="shared" ref="D2395:D2458" si="282">D2394+C2395</f>
        <v>90</v>
      </c>
      <c r="E2395" s="4" t="e">
        <f t="shared" si="277"/>
        <v>#N/A</v>
      </c>
      <c r="F2395" s="7">
        <f t="shared" si="278"/>
        <v>18.4617</v>
      </c>
      <c r="G2395" s="4" t="e">
        <f t="shared" si="279"/>
        <v>#N/A</v>
      </c>
      <c r="H2395" s="2" t="e">
        <f t="shared" si="280"/>
        <v>#N/A</v>
      </c>
      <c r="J2395" s="2" t="e">
        <f t="shared" si="281"/>
        <v>#N/A</v>
      </c>
    </row>
    <row r="2396" spans="1:10" x14ac:dyDescent="0.2">
      <c r="A2396" t="s">
        <v>17</v>
      </c>
      <c r="B2396" s="81">
        <v>45684</v>
      </c>
      <c r="C2396" s="3">
        <v>1</v>
      </c>
      <c r="D2396" s="3">
        <f t="shared" si="282"/>
        <v>91</v>
      </c>
      <c r="E2396" s="4" t="e">
        <f t="shared" si="277"/>
        <v>#N/A</v>
      </c>
      <c r="F2396" s="7">
        <f t="shared" si="278"/>
        <v>18.666830000000001</v>
      </c>
      <c r="G2396" s="4" t="e">
        <f t="shared" si="279"/>
        <v>#N/A</v>
      </c>
      <c r="H2396" s="2" t="e">
        <f t="shared" si="280"/>
        <v>#N/A</v>
      </c>
      <c r="J2396" s="2" t="e">
        <f t="shared" si="281"/>
        <v>#N/A</v>
      </c>
    </row>
    <row r="2397" spans="1:10" x14ac:dyDescent="0.2">
      <c r="A2397" t="s">
        <v>16</v>
      </c>
      <c r="B2397" s="81">
        <v>45683</v>
      </c>
      <c r="C2397" s="3">
        <v>0</v>
      </c>
      <c r="D2397" s="3">
        <f t="shared" si="282"/>
        <v>91</v>
      </c>
      <c r="E2397" s="4" t="e">
        <f t="shared" si="277"/>
        <v>#N/A</v>
      </c>
      <c r="F2397" s="7">
        <f t="shared" si="278"/>
        <v>18.666830000000001</v>
      </c>
      <c r="G2397" s="4" t="e">
        <f t="shared" si="279"/>
        <v>#N/A</v>
      </c>
      <c r="H2397" s="2" t="e">
        <f t="shared" si="280"/>
        <v>#N/A</v>
      </c>
      <c r="J2397" s="2" t="e">
        <f t="shared" si="281"/>
        <v>#N/A</v>
      </c>
    </row>
    <row r="2398" spans="1:10" x14ac:dyDescent="0.2">
      <c r="A2398" t="s">
        <v>15</v>
      </c>
      <c r="B2398" s="72">
        <v>45682</v>
      </c>
      <c r="C2398" s="3">
        <v>0</v>
      </c>
      <c r="D2398" s="3">
        <f t="shared" si="282"/>
        <v>91</v>
      </c>
      <c r="E2398" s="4" t="e">
        <f t="shared" si="277"/>
        <v>#N/A</v>
      </c>
      <c r="F2398" s="7">
        <f t="shared" si="278"/>
        <v>18.666830000000001</v>
      </c>
      <c r="G2398" s="4" t="e">
        <f t="shared" si="279"/>
        <v>#N/A</v>
      </c>
      <c r="H2398" s="2" t="e">
        <f t="shared" si="280"/>
        <v>#N/A</v>
      </c>
      <c r="J2398" s="2" t="e">
        <f t="shared" si="281"/>
        <v>#N/A</v>
      </c>
    </row>
    <row r="2399" spans="1:10" x14ac:dyDescent="0.2">
      <c r="A2399" t="s">
        <v>14</v>
      </c>
      <c r="B2399" s="81">
        <v>45681</v>
      </c>
      <c r="C2399" s="3">
        <v>1</v>
      </c>
      <c r="D2399" s="3">
        <f t="shared" si="282"/>
        <v>92</v>
      </c>
      <c r="E2399" s="4" t="e">
        <f t="shared" si="277"/>
        <v>#N/A</v>
      </c>
      <c r="F2399" s="7">
        <f t="shared" si="278"/>
        <v>18.871960000000001</v>
      </c>
      <c r="G2399" s="4" t="e">
        <f t="shared" si="279"/>
        <v>#N/A</v>
      </c>
      <c r="H2399" s="2" t="e">
        <f t="shared" si="280"/>
        <v>#N/A</v>
      </c>
      <c r="J2399" s="2" t="e">
        <f t="shared" si="281"/>
        <v>#N/A</v>
      </c>
    </row>
    <row r="2400" spans="1:10" x14ac:dyDescent="0.2">
      <c r="A2400" t="s">
        <v>13</v>
      </c>
      <c r="B2400" s="81">
        <v>45680</v>
      </c>
      <c r="C2400" s="3">
        <v>1</v>
      </c>
      <c r="D2400" s="3">
        <f t="shared" si="282"/>
        <v>93</v>
      </c>
      <c r="E2400" s="4" t="e">
        <f t="shared" si="277"/>
        <v>#N/A</v>
      </c>
      <c r="F2400" s="7">
        <f t="shared" si="278"/>
        <v>19.077090000000002</v>
      </c>
      <c r="G2400" s="4" t="e">
        <f t="shared" si="279"/>
        <v>#N/A</v>
      </c>
      <c r="H2400" s="2" t="e">
        <f t="shared" si="280"/>
        <v>#N/A</v>
      </c>
      <c r="J2400" s="2" t="e">
        <f t="shared" si="281"/>
        <v>#N/A</v>
      </c>
    </row>
    <row r="2401" spans="1:10" x14ac:dyDescent="0.2">
      <c r="A2401" t="s">
        <v>12</v>
      </c>
      <c r="B2401" s="72">
        <v>45679</v>
      </c>
      <c r="C2401" s="3">
        <v>1</v>
      </c>
      <c r="D2401" s="3">
        <f t="shared" si="282"/>
        <v>94</v>
      </c>
      <c r="E2401" s="4" t="e">
        <f t="shared" si="277"/>
        <v>#N/A</v>
      </c>
      <c r="F2401" s="7">
        <f t="shared" si="278"/>
        <v>19.282220000000002</v>
      </c>
      <c r="G2401" s="4" t="e">
        <f t="shared" si="279"/>
        <v>#N/A</v>
      </c>
      <c r="H2401" s="2" t="e">
        <f t="shared" si="280"/>
        <v>#N/A</v>
      </c>
      <c r="J2401" s="2" t="e">
        <f t="shared" si="281"/>
        <v>#N/A</v>
      </c>
    </row>
    <row r="2402" spans="1:10" x14ac:dyDescent="0.2">
      <c r="A2402" t="s">
        <v>18</v>
      </c>
      <c r="B2402" s="81">
        <v>45678</v>
      </c>
      <c r="C2402" s="3">
        <v>1</v>
      </c>
      <c r="D2402" s="3">
        <f t="shared" si="282"/>
        <v>95</v>
      </c>
      <c r="E2402" s="4" t="e">
        <f t="shared" si="277"/>
        <v>#N/A</v>
      </c>
      <c r="F2402" s="7">
        <f t="shared" si="278"/>
        <v>19.487349999999999</v>
      </c>
      <c r="G2402" s="4" t="e">
        <f t="shared" si="279"/>
        <v>#N/A</v>
      </c>
      <c r="H2402" s="2" t="e">
        <f t="shared" si="280"/>
        <v>#N/A</v>
      </c>
      <c r="J2402" s="2" t="e">
        <f t="shared" si="281"/>
        <v>#N/A</v>
      </c>
    </row>
    <row r="2403" spans="1:10" x14ac:dyDescent="0.2">
      <c r="A2403" t="s">
        <v>17</v>
      </c>
      <c r="B2403" s="81">
        <v>45677</v>
      </c>
      <c r="C2403" s="3">
        <v>1</v>
      </c>
      <c r="D2403" s="3">
        <f t="shared" si="282"/>
        <v>96</v>
      </c>
      <c r="E2403" s="4" t="e">
        <f t="shared" si="277"/>
        <v>#N/A</v>
      </c>
      <c r="F2403" s="7">
        <f t="shared" si="278"/>
        <v>19.69248</v>
      </c>
      <c r="G2403" s="4" t="e">
        <f t="shared" si="279"/>
        <v>#N/A</v>
      </c>
      <c r="H2403" s="2" t="e">
        <f t="shared" si="280"/>
        <v>#N/A</v>
      </c>
      <c r="J2403" s="2" t="e">
        <f t="shared" si="281"/>
        <v>#N/A</v>
      </c>
    </row>
    <row r="2404" spans="1:10" x14ac:dyDescent="0.2">
      <c r="A2404" t="s">
        <v>16</v>
      </c>
      <c r="B2404" s="72">
        <v>45676</v>
      </c>
      <c r="C2404" s="3">
        <v>0</v>
      </c>
      <c r="D2404" s="3">
        <f t="shared" si="282"/>
        <v>96</v>
      </c>
      <c r="E2404" s="4" t="e">
        <f t="shared" si="277"/>
        <v>#N/A</v>
      </c>
      <c r="F2404" s="7">
        <f t="shared" si="278"/>
        <v>19.69248</v>
      </c>
      <c r="G2404" s="4" t="e">
        <f t="shared" si="279"/>
        <v>#N/A</v>
      </c>
      <c r="H2404" s="2" t="e">
        <f t="shared" si="280"/>
        <v>#N/A</v>
      </c>
      <c r="J2404" s="2" t="e">
        <f t="shared" si="281"/>
        <v>#N/A</v>
      </c>
    </row>
    <row r="2405" spans="1:10" x14ac:dyDescent="0.2">
      <c r="A2405" t="s">
        <v>15</v>
      </c>
      <c r="B2405" s="81">
        <v>45675</v>
      </c>
      <c r="C2405" s="3">
        <v>0</v>
      </c>
      <c r="D2405" s="3">
        <f t="shared" si="282"/>
        <v>96</v>
      </c>
      <c r="E2405" s="4" t="e">
        <f t="shared" si="277"/>
        <v>#N/A</v>
      </c>
      <c r="F2405" s="7">
        <f t="shared" si="278"/>
        <v>19.69248</v>
      </c>
      <c r="G2405" s="4" t="e">
        <f t="shared" si="279"/>
        <v>#N/A</v>
      </c>
      <c r="H2405" s="2" t="e">
        <f t="shared" si="280"/>
        <v>#N/A</v>
      </c>
      <c r="J2405" s="2" t="e">
        <f t="shared" si="281"/>
        <v>#N/A</v>
      </c>
    </row>
    <row r="2406" spans="1:10" x14ac:dyDescent="0.2">
      <c r="A2406" t="s">
        <v>14</v>
      </c>
      <c r="B2406" s="81">
        <v>45674</v>
      </c>
      <c r="C2406" s="3">
        <v>1</v>
      </c>
      <c r="D2406" s="3">
        <f t="shared" si="282"/>
        <v>97</v>
      </c>
      <c r="E2406" s="4" t="e">
        <f t="shared" si="277"/>
        <v>#N/A</v>
      </c>
      <c r="F2406" s="7">
        <f t="shared" si="278"/>
        <v>19.89761</v>
      </c>
      <c r="G2406" s="4" t="e">
        <f t="shared" si="279"/>
        <v>#N/A</v>
      </c>
      <c r="H2406" s="2" t="e">
        <f t="shared" si="280"/>
        <v>#N/A</v>
      </c>
      <c r="J2406" s="2" t="e">
        <f t="shared" si="281"/>
        <v>#N/A</v>
      </c>
    </row>
    <row r="2407" spans="1:10" x14ac:dyDescent="0.2">
      <c r="A2407" t="s">
        <v>13</v>
      </c>
      <c r="B2407" s="72">
        <v>45673</v>
      </c>
      <c r="C2407" s="3">
        <v>1</v>
      </c>
      <c r="D2407" s="3">
        <f t="shared" si="282"/>
        <v>98</v>
      </c>
      <c r="E2407" s="4" t="e">
        <f t="shared" si="277"/>
        <v>#N/A</v>
      </c>
      <c r="F2407" s="7">
        <f t="shared" si="278"/>
        <v>20.102740000000001</v>
      </c>
      <c r="G2407" s="4" t="e">
        <f t="shared" si="279"/>
        <v>#N/A</v>
      </c>
      <c r="H2407" s="2" t="e">
        <f t="shared" si="280"/>
        <v>#N/A</v>
      </c>
      <c r="J2407" s="2" t="e">
        <f t="shared" si="281"/>
        <v>#N/A</v>
      </c>
    </row>
    <row r="2408" spans="1:10" x14ac:dyDescent="0.2">
      <c r="A2408" t="s">
        <v>12</v>
      </c>
      <c r="B2408" s="81">
        <v>45672</v>
      </c>
      <c r="C2408" s="3">
        <v>1</v>
      </c>
      <c r="D2408" s="3">
        <f t="shared" si="282"/>
        <v>99</v>
      </c>
      <c r="E2408" s="4" t="e">
        <f t="shared" si="277"/>
        <v>#N/A</v>
      </c>
      <c r="F2408" s="7">
        <f t="shared" si="278"/>
        <v>20.307870000000001</v>
      </c>
      <c r="G2408" s="4" t="e">
        <f t="shared" si="279"/>
        <v>#N/A</v>
      </c>
      <c r="H2408" s="2" t="e">
        <f t="shared" si="280"/>
        <v>#N/A</v>
      </c>
      <c r="J2408" s="2" t="e">
        <f t="shared" si="281"/>
        <v>#N/A</v>
      </c>
    </row>
    <row r="2409" spans="1:10" x14ac:dyDescent="0.2">
      <c r="A2409" t="s">
        <v>18</v>
      </c>
      <c r="B2409" s="81">
        <v>45671</v>
      </c>
      <c r="C2409" s="3">
        <v>1</v>
      </c>
      <c r="D2409" s="3">
        <f t="shared" si="282"/>
        <v>100</v>
      </c>
      <c r="E2409" s="4" t="e">
        <f t="shared" si="277"/>
        <v>#N/A</v>
      </c>
      <c r="F2409" s="7">
        <f t="shared" si="278"/>
        <v>20.513000000000002</v>
      </c>
      <c r="G2409" s="4" t="e">
        <f t="shared" si="279"/>
        <v>#N/A</v>
      </c>
      <c r="H2409" s="2" t="e">
        <f t="shared" si="280"/>
        <v>#N/A</v>
      </c>
      <c r="J2409" s="2" t="e">
        <f t="shared" si="281"/>
        <v>#N/A</v>
      </c>
    </row>
    <row r="2410" spans="1:10" x14ac:dyDescent="0.2">
      <c r="A2410" t="s">
        <v>17</v>
      </c>
      <c r="B2410" s="72">
        <v>45670</v>
      </c>
      <c r="C2410" s="3">
        <v>1</v>
      </c>
      <c r="D2410" s="3">
        <f t="shared" si="282"/>
        <v>101</v>
      </c>
      <c r="E2410" s="4" t="e">
        <f t="shared" si="277"/>
        <v>#N/A</v>
      </c>
      <c r="F2410" s="7">
        <f t="shared" si="278"/>
        <v>20.718130000000002</v>
      </c>
      <c r="G2410" s="4" t="e">
        <f t="shared" si="279"/>
        <v>#N/A</v>
      </c>
      <c r="H2410" s="2" t="e">
        <f t="shared" si="280"/>
        <v>#N/A</v>
      </c>
      <c r="J2410" s="2" t="e">
        <f t="shared" si="281"/>
        <v>#N/A</v>
      </c>
    </row>
    <row r="2411" spans="1:10" x14ac:dyDescent="0.2">
      <c r="A2411" t="s">
        <v>16</v>
      </c>
      <c r="B2411" s="81">
        <v>45669</v>
      </c>
      <c r="C2411" s="3">
        <v>0</v>
      </c>
      <c r="D2411" s="3">
        <f t="shared" si="282"/>
        <v>101</v>
      </c>
      <c r="E2411" s="4" t="e">
        <f t="shared" si="277"/>
        <v>#N/A</v>
      </c>
      <c r="F2411" s="7">
        <f t="shared" si="278"/>
        <v>20.718130000000002</v>
      </c>
      <c r="G2411" s="4" t="e">
        <f t="shared" si="279"/>
        <v>#N/A</v>
      </c>
      <c r="H2411" s="2" t="e">
        <f t="shared" si="280"/>
        <v>#N/A</v>
      </c>
      <c r="J2411" s="2" t="e">
        <f t="shared" si="281"/>
        <v>#N/A</v>
      </c>
    </row>
    <row r="2412" spans="1:10" x14ac:dyDescent="0.2">
      <c r="A2412" t="s">
        <v>15</v>
      </c>
      <c r="B2412" s="81">
        <v>45668</v>
      </c>
      <c r="C2412" s="3">
        <v>0</v>
      </c>
      <c r="D2412" s="3">
        <f t="shared" si="282"/>
        <v>101</v>
      </c>
      <c r="E2412" s="4" t="e">
        <f t="shared" si="277"/>
        <v>#N/A</v>
      </c>
      <c r="F2412" s="7">
        <f t="shared" si="278"/>
        <v>20.718130000000002</v>
      </c>
      <c r="G2412" s="4" t="e">
        <f t="shared" si="279"/>
        <v>#N/A</v>
      </c>
      <c r="H2412" s="2" t="e">
        <f t="shared" si="280"/>
        <v>#N/A</v>
      </c>
      <c r="J2412" s="2" t="e">
        <f t="shared" si="281"/>
        <v>#N/A</v>
      </c>
    </row>
    <row r="2413" spans="1:10" x14ac:dyDescent="0.2">
      <c r="A2413" t="s">
        <v>14</v>
      </c>
      <c r="B2413" s="72">
        <v>45667</v>
      </c>
      <c r="C2413" s="3">
        <v>1</v>
      </c>
      <c r="D2413" s="3">
        <f t="shared" si="282"/>
        <v>102</v>
      </c>
      <c r="E2413" s="4" t="e">
        <f t="shared" si="277"/>
        <v>#N/A</v>
      </c>
      <c r="F2413" s="7">
        <f t="shared" si="278"/>
        <v>20.923259999999999</v>
      </c>
      <c r="G2413" s="4" t="e">
        <f t="shared" si="279"/>
        <v>#N/A</v>
      </c>
      <c r="H2413" s="2" t="e">
        <f t="shared" si="280"/>
        <v>#N/A</v>
      </c>
      <c r="J2413" s="2" t="e">
        <f t="shared" si="281"/>
        <v>#N/A</v>
      </c>
    </row>
    <row r="2414" spans="1:10" x14ac:dyDescent="0.2">
      <c r="A2414" t="s">
        <v>13</v>
      </c>
      <c r="B2414" s="81">
        <v>45666</v>
      </c>
      <c r="C2414" s="3">
        <v>1</v>
      </c>
      <c r="D2414" s="3">
        <f t="shared" si="282"/>
        <v>103</v>
      </c>
      <c r="E2414" s="4" t="e">
        <f t="shared" si="277"/>
        <v>#N/A</v>
      </c>
      <c r="F2414" s="7">
        <f t="shared" si="278"/>
        <v>21.12839</v>
      </c>
      <c r="G2414" s="4" t="e">
        <f t="shared" si="279"/>
        <v>#N/A</v>
      </c>
      <c r="H2414" s="2" t="e">
        <f t="shared" si="280"/>
        <v>#N/A</v>
      </c>
      <c r="J2414" s="2" t="e">
        <f t="shared" si="281"/>
        <v>#N/A</v>
      </c>
    </row>
    <row r="2415" spans="1:10" x14ac:dyDescent="0.2">
      <c r="A2415" t="s">
        <v>12</v>
      </c>
      <c r="B2415" s="81">
        <v>45665</v>
      </c>
      <c r="C2415" s="3">
        <v>1</v>
      </c>
      <c r="D2415" s="3">
        <f t="shared" si="282"/>
        <v>104</v>
      </c>
      <c r="E2415" s="4" t="e">
        <f t="shared" si="277"/>
        <v>#N/A</v>
      </c>
      <c r="F2415" s="7">
        <f t="shared" si="278"/>
        <v>21.33352</v>
      </c>
      <c r="G2415" s="4" t="e">
        <f t="shared" si="279"/>
        <v>#N/A</v>
      </c>
      <c r="H2415" s="2" t="e">
        <f t="shared" si="280"/>
        <v>#N/A</v>
      </c>
      <c r="J2415" s="2" t="e">
        <f t="shared" si="281"/>
        <v>#N/A</v>
      </c>
    </row>
    <row r="2416" spans="1:10" x14ac:dyDescent="0.2">
      <c r="A2416" t="s">
        <v>18</v>
      </c>
      <c r="B2416" s="72">
        <v>45664</v>
      </c>
      <c r="C2416" s="3">
        <v>1</v>
      </c>
      <c r="D2416" s="3">
        <f t="shared" si="282"/>
        <v>105</v>
      </c>
      <c r="E2416" s="4" t="e">
        <f t="shared" si="277"/>
        <v>#N/A</v>
      </c>
      <c r="F2416" s="7">
        <f t="shared" si="278"/>
        <v>21.538650000000001</v>
      </c>
      <c r="G2416" s="4" t="e">
        <f t="shared" si="279"/>
        <v>#N/A</v>
      </c>
      <c r="H2416" s="2" t="e">
        <f t="shared" si="280"/>
        <v>#N/A</v>
      </c>
      <c r="J2416" s="2" t="e">
        <f t="shared" si="281"/>
        <v>#N/A</v>
      </c>
    </row>
    <row r="2417" spans="1:10" x14ac:dyDescent="0.2">
      <c r="A2417" t="s">
        <v>17</v>
      </c>
      <c r="B2417" s="81">
        <v>45663</v>
      </c>
      <c r="C2417" s="3">
        <v>1</v>
      </c>
      <c r="D2417" s="3">
        <f t="shared" si="282"/>
        <v>106</v>
      </c>
      <c r="E2417" s="4" t="e">
        <f t="shared" si="277"/>
        <v>#N/A</v>
      </c>
      <c r="F2417" s="7">
        <f t="shared" si="278"/>
        <v>21.743780000000001</v>
      </c>
      <c r="G2417" s="4" t="e">
        <f t="shared" si="279"/>
        <v>#N/A</v>
      </c>
      <c r="H2417" s="2" t="e">
        <f t="shared" si="280"/>
        <v>#N/A</v>
      </c>
      <c r="J2417" s="2" t="e">
        <f t="shared" si="281"/>
        <v>#N/A</v>
      </c>
    </row>
    <row r="2418" spans="1:10" x14ac:dyDescent="0.2">
      <c r="A2418" t="s">
        <v>16</v>
      </c>
      <c r="B2418" s="81">
        <v>45662</v>
      </c>
      <c r="C2418" s="3">
        <v>0</v>
      </c>
      <c r="D2418" s="3">
        <f t="shared" si="282"/>
        <v>106</v>
      </c>
      <c r="E2418" s="4" t="e">
        <f t="shared" si="277"/>
        <v>#N/A</v>
      </c>
      <c r="F2418" s="7">
        <f t="shared" si="278"/>
        <v>21.743780000000001</v>
      </c>
      <c r="G2418" s="4" t="e">
        <f t="shared" si="279"/>
        <v>#N/A</v>
      </c>
      <c r="H2418" s="2" t="e">
        <f t="shared" si="280"/>
        <v>#N/A</v>
      </c>
      <c r="J2418" s="2" t="e">
        <f t="shared" si="281"/>
        <v>#N/A</v>
      </c>
    </row>
    <row r="2419" spans="1:10" x14ac:dyDescent="0.2">
      <c r="A2419" t="s">
        <v>15</v>
      </c>
      <c r="B2419" s="72">
        <v>45661</v>
      </c>
      <c r="C2419" s="3">
        <v>0</v>
      </c>
      <c r="D2419" s="3">
        <f t="shared" si="282"/>
        <v>106</v>
      </c>
      <c r="E2419" s="4" t="e">
        <f t="shared" si="277"/>
        <v>#N/A</v>
      </c>
      <c r="F2419" s="7">
        <f t="shared" si="278"/>
        <v>21.743780000000001</v>
      </c>
      <c r="G2419" s="4" t="e">
        <f t="shared" si="279"/>
        <v>#N/A</v>
      </c>
      <c r="H2419" s="2" t="e">
        <f t="shared" si="280"/>
        <v>#N/A</v>
      </c>
      <c r="J2419" s="2" t="e">
        <f t="shared" si="281"/>
        <v>#N/A</v>
      </c>
    </row>
    <row r="2420" spans="1:10" x14ac:dyDescent="0.2">
      <c r="A2420" t="s">
        <v>14</v>
      </c>
      <c r="B2420" s="82">
        <v>45660</v>
      </c>
      <c r="C2420" s="3">
        <v>0</v>
      </c>
      <c r="D2420" s="3">
        <f t="shared" si="282"/>
        <v>106</v>
      </c>
      <c r="E2420" s="4" t="e">
        <f t="shared" si="277"/>
        <v>#N/A</v>
      </c>
      <c r="F2420" s="7">
        <f t="shared" si="278"/>
        <v>21.743780000000001</v>
      </c>
      <c r="G2420" s="4" t="e">
        <f t="shared" si="279"/>
        <v>#N/A</v>
      </c>
      <c r="H2420" s="2" t="e">
        <f t="shared" si="280"/>
        <v>#N/A</v>
      </c>
      <c r="J2420" s="2" t="e">
        <f t="shared" si="281"/>
        <v>#N/A</v>
      </c>
    </row>
    <row r="2421" spans="1:10" x14ac:dyDescent="0.2">
      <c r="A2421" t="s">
        <v>13</v>
      </c>
      <c r="B2421" s="82">
        <v>45659</v>
      </c>
      <c r="C2421" s="3">
        <v>0</v>
      </c>
      <c r="D2421" s="3">
        <f t="shared" si="282"/>
        <v>106</v>
      </c>
      <c r="E2421" s="4" t="e">
        <f t="shared" si="277"/>
        <v>#N/A</v>
      </c>
      <c r="F2421" s="7">
        <f t="shared" si="278"/>
        <v>21.743780000000001</v>
      </c>
      <c r="G2421" s="4" t="e">
        <f t="shared" si="279"/>
        <v>#N/A</v>
      </c>
      <c r="H2421" s="2" t="e">
        <f t="shared" si="280"/>
        <v>#N/A</v>
      </c>
      <c r="J2421" s="2" t="e">
        <f t="shared" si="281"/>
        <v>#N/A</v>
      </c>
    </row>
    <row r="2422" spans="1:10" x14ac:dyDescent="0.2">
      <c r="A2422" t="s">
        <v>12</v>
      </c>
      <c r="B2422" s="83">
        <v>45658</v>
      </c>
      <c r="C2422" s="3">
        <v>0</v>
      </c>
      <c r="D2422" s="3">
        <f t="shared" si="282"/>
        <v>106</v>
      </c>
      <c r="E2422" s="4" t="e">
        <f t="shared" si="277"/>
        <v>#N/A</v>
      </c>
      <c r="F2422" s="7">
        <f t="shared" si="278"/>
        <v>21.743780000000001</v>
      </c>
      <c r="G2422" s="4" t="e">
        <f t="shared" si="279"/>
        <v>#N/A</v>
      </c>
      <c r="H2422" s="2" t="e">
        <f t="shared" si="280"/>
        <v>#N/A</v>
      </c>
      <c r="J2422" s="2" t="e">
        <f t="shared" si="281"/>
        <v>#N/A</v>
      </c>
    </row>
    <row r="2423" spans="1:10" x14ac:dyDescent="0.2">
      <c r="A2423" t="s">
        <v>18</v>
      </c>
      <c r="B2423" s="82">
        <v>45657</v>
      </c>
      <c r="C2423" s="3">
        <v>0</v>
      </c>
      <c r="D2423" s="3">
        <f t="shared" si="282"/>
        <v>106</v>
      </c>
      <c r="E2423" s="4" t="e">
        <f t="shared" si="277"/>
        <v>#N/A</v>
      </c>
      <c r="F2423" s="7">
        <f t="shared" si="278"/>
        <v>21.743780000000001</v>
      </c>
      <c r="G2423" s="4" t="e">
        <f t="shared" si="279"/>
        <v>#N/A</v>
      </c>
      <c r="H2423" s="2" t="e">
        <f t="shared" si="280"/>
        <v>#N/A</v>
      </c>
      <c r="I2423" s="2" t="e">
        <f>C1/12*7.5</f>
        <v>#N/A</v>
      </c>
      <c r="J2423" s="2" t="e">
        <f>H2423-$I$2423</f>
        <v>#N/A</v>
      </c>
    </row>
    <row r="2424" spans="1:10" x14ac:dyDescent="0.2">
      <c r="A2424" t="s">
        <v>17</v>
      </c>
      <c r="B2424" s="82">
        <v>45656</v>
      </c>
      <c r="C2424" s="3">
        <v>0</v>
      </c>
      <c r="D2424" s="3">
        <f t="shared" si="282"/>
        <v>106</v>
      </c>
      <c r="E2424" s="4" t="e">
        <f t="shared" si="277"/>
        <v>#N/A</v>
      </c>
      <c r="F2424" s="7">
        <f t="shared" si="278"/>
        <v>21.743780000000001</v>
      </c>
      <c r="G2424" s="4" t="e">
        <f t="shared" si="279"/>
        <v>#N/A</v>
      </c>
      <c r="H2424" s="2" t="e">
        <f t="shared" si="280"/>
        <v>#N/A</v>
      </c>
      <c r="J2424" s="2" t="e">
        <f t="shared" ref="J2424:J2453" si="283">H2424-$I$2423</f>
        <v>#N/A</v>
      </c>
    </row>
    <row r="2425" spans="1:10" x14ac:dyDescent="0.2">
      <c r="A2425" t="s">
        <v>16</v>
      </c>
      <c r="B2425" s="72">
        <v>45655</v>
      </c>
      <c r="C2425" s="3">
        <v>0</v>
      </c>
      <c r="D2425" s="3">
        <f t="shared" si="282"/>
        <v>106</v>
      </c>
      <c r="E2425" s="4" t="e">
        <f t="shared" si="277"/>
        <v>#N/A</v>
      </c>
      <c r="F2425" s="7">
        <f t="shared" si="278"/>
        <v>21.743780000000001</v>
      </c>
      <c r="G2425" s="4" t="e">
        <f t="shared" si="279"/>
        <v>#N/A</v>
      </c>
      <c r="H2425" s="2" t="e">
        <f t="shared" si="280"/>
        <v>#N/A</v>
      </c>
      <c r="J2425" s="2" t="e">
        <f t="shared" si="283"/>
        <v>#N/A</v>
      </c>
    </row>
    <row r="2426" spans="1:10" x14ac:dyDescent="0.2">
      <c r="A2426" t="s">
        <v>15</v>
      </c>
      <c r="B2426" s="81">
        <v>45654</v>
      </c>
      <c r="C2426" s="3">
        <v>0</v>
      </c>
      <c r="D2426" s="3">
        <f t="shared" si="282"/>
        <v>106</v>
      </c>
      <c r="E2426" s="4" t="e">
        <f t="shared" si="277"/>
        <v>#N/A</v>
      </c>
      <c r="F2426" s="7">
        <f t="shared" si="278"/>
        <v>21.743780000000001</v>
      </c>
      <c r="G2426" s="4" t="e">
        <f t="shared" si="279"/>
        <v>#N/A</v>
      </c>
      <c r="H2426" s="2" t="e">
        <f t="shared" si="280"/>
        <v>#N/A</v>
      </c>
      <c r="J2426" s="2" t="e">
        <f t="shared" si="283"/>
        <v>#N/A</v>
      </c>
    </row>
    <row r="2427" spans="1:10" x14ac:dyDescent="0.2">
      <c r="A2427" t="s">
        <v>14</v>
      </c>
      <c r="B2427" s="82">
        <v>45653</v>
      </c>
      <c r="C2427" s="3">
        <v>0</v>
      </c>
      <c r="D2427" s="3">
        <f t="shared" si="282"/>
        <v>106</v>
      </c>
      <c r="E2427" s="4" t="e">
        <f t="shared" si="277"/>
        <v>#N/A</v>
      </c>
      <c r="F2427" s="7">
        <f t="shared" si="278"/>
        <v>21.743780000000001</v>
      </c>
      <c r="G2427" s="4" t="e">
        <f t="shared" si="279"/>
        <v>#N/A</v>
      </c>
      <c r="H2427" s="2" t="e">
        <f t="shared" si="280"/>
        <v>#N/A</v>
      </c>
      <c r="J2427" s="2" t="e">
        <f t="shared" si="283"/>
        <v>#N/A</v>
      </c>
    </row>
    <row r="2428" spans="1:10" x14ac:dyDescent="0.2">
      <c r="A2428" t="s">
        <v>13</v>
      </c>
      <c r="B2428" s="83">
        <v>45652</v>
      </c>
      <c r="C2428" s="3">
        <v>0</v>
      </c>
      <c r="D2428" s="3">
        <f t="shared" si="282"/>
        <v>106</v>
      </c>
      <c r="E2428" s="4" t="e">
        <f t="shared" si="277"/>
        <v>#N/A</v>
      </c>
      <c r="F2428" s="7">
        <f t="shared" si="278"/>
        <v>21.743780000000001</v>
      </c>
      <c r="G2428" s="4" t="e">
        <f t="shared" si="279"/>
        <v>#N/A</v>
      </c>
      <c r="H2428" s="2" t="e">
        <f t="shared" si="280"/>
        <v>#N/A</v>
      </c>
      <c r="J2428" s="2" t="e">
        <f t="shared" si="283"/>
        <v>#N/A</v>
      </c>
    </row>
    <row r="2429" spans="1:10" x14ac:dyDescent="0.2">
      <c r="A2429" t="s">
        <v>12</v>
      </c>
      <c r="B2429" s="82">
        <v>45651</v>
      </c>
      <c r="C2429" s="3">
        <v>0</v>
      </c>
      <c r="D2429" s="3">
        <f t="shared" si="282"/>
        <v>106</v>
      </c>
      <c r="E2429" s="4" t="e">
        <f t="shared" si="277"/>
        <v>#N/A</v>
      </c>
      <c r="F2429" s="7">
        <f t="shared" si="278"/>
        <v>21.743780000000001</v>
      </c>
      <c r="G2429" s="4" t="e">
        <f t="shared" si="279"/>
        <v>#N/A</v>
      </c>
      <c r="H2429" s="2" t="e">
        <f t="shared" si="280"/>
        <v>#N/A</v>
      </c>
      <c r="J2429" s="2" t="e">
        <f t="shared" si="283"/>
        <v>#N/A</v>
      </c>
    </row>
    <row r="2430" spans="1:10" x14ac:dyDescent="0.2">
      <c r="A2430" t="s">
        <v>18</v>
      </c>
      <c r="B2430" s="82">
        <v>45650</v>
      </c>
      <c r="C2430" s="3">
        <v>0</v>
      </c>
      <c r="D2430" s="3">
        <f t="shared" si="282"/>
        <v>106</v>
      </c>
      <c r="E2430" s="4" t="e">
        <f t="shared" si="277"/>
        <v>#N/A</v>
      </c>
      <c r="F2430" s="7">
        <f t="shared" si="278"/>
        <v>21.743780000000001</v>
      </c>
      <c r="G2430" s="4" t="e">
        <f t="shared" si="279"/>
        <v>#N/A</v>
      </c>
      <c r="H2430" s="2" t="e">
        <f t="shared" si="280"/>
        <v>#N/A</v>
      </c>
      <c r="J2430" s="2" t="e">
        <f t="shared" si="283"/>
        <v>#N/A</v>
      </c>
    </row>
    <row r="2431" spans="1:10" x14ac:dyDescent="0.2">
      <c r="A2431" t="s">
        <v>17</v>
      </c>
      <c r="B2431" s="83">
        <v>45649</v>
      </c>
      <c r="C2431" s="3">
        <v>0</v>
      </c>
      <c r="D2431" s="3">
        <f t="shared" si="282"/>
        <v>106</v>
      </c>
      <c r="E2431" s="4" t="e">
        <f t="shared" si="277"/>
        <v>#N/A</v>
      </c>
      <c r="F2431" s="7">
        <f t="shared" si="278"/>
        <v>21.743780000000001</v>
      </c>
      <c r="G2431" s="4" t="e">
        <f t="shared" si="279"/>
        <v>#N/A</v>
      </c>
      <c r="H2431" s="2" t="e">
        <f t="shared" si="280"/>
        <v>#N/A</v>
      </c>
      <c r="J2431" s="2" t="e">
        <f t="shared" si="283"/>
        <v>#N/A</v>
      </c>
    </row>
    <row r="2432" spans="1:10" x14ac:dyDescent="0.2">
      <c r="A2432" t="s">
        <v>16</v>
      </c>
      <c r="B2432" s="81">
        <v>45648</v>
      </c>
      <c r="C2432" s="3">
        <v>0</v>
      </c>
      <c r="D2432" s="3">
        <f t="shared" si="282"/>
        <v>106</v>
      </c>
      <c r="E2432" s="4" t="e">
        <f t="shared" si="277"/>
        <v>#N/A</v>
      </c>
      <c r="F2432" s="7">
        <f t="shared" si="278"/>
        <v>21.743780000000001</v>
      </c>
      <c r="G2432" s="4" t="e">
        <f t="shared" si="279"/>
        <v>#N/A</v>
      </c>
      <c r="H2432" s="2" t="e">
        <f t="shared" si="280"/>
        <v>#N/A</v>
      </c>
      <c r="J2432" s="2" t="e">
        <f t="shared" si="283"/>
        <v>#N/A</v>
      </c>
    </row>
    <row r="2433" spans="1:10" x14ac:dyDescent="0.2">
      <c r="A2433" t="s">
        <v>15</v>
      </c>
      <c r="B2433" s="81">
        <v>45647</v>
      </c>
      <c r="C2433" s="3">
        <v>0</v>
      </c>
      <c r="D2433" s="3">
        <f t="shared" si="282"/>
        <v>106</v>
      </c>
      <c r="E2433" s="4" t="e">
        <f t="shared" si="277"/>
        <v>#N/A</v>
      </c>
      <c r="F2433" s="7">
        <f t="shared" si="278"/>
        <v>21.743780000000001</v>
      </c>
      <c r="G2433" s="4" t="e">
        <f t="shared" si="279"/>
        <v>#N/A</v>
      </c>
      <c r="H2433" s="2" t="e">
        <f t="shared" si="280"/>
        <v>#N/A</v>
      </c>
      <c r="J2433" s="2" t="e">
        <f t="shared" si="283"/>
        <v>#N/A</v>
      </c>
    </row>
    <row r="2434" spans="1:10" x14ac:dyDescent="0.2">
      <c r="A2434" t="s">
        <v>14</v>
      </c>
      <c r="B2434" s="72">
        <v>45646</v>
      </c>
      <c r="C2434" s="3">
        <v>1</v>
      </c>
      <c r="D2434" s="3">
        <f t="shared" si="282"/>
        <v>107</v>
      </c>
      <c r="E2434" s="4" t="e">
        <f t="shared" si="277"/>
        <v>#N/A</v>
      </c>
      <c r="F2434" s="7">
        <f t="shared" si="278"/>
        <v>21.948910000000001</v>
      </c>
      <c r="G2434" s="4" t="e">
        <f t="shared" si="279"/>
        <v>#N/A</v>
      </c>
      <c r="H2434" s="2" t="e">
        <f t="shared" si="280"/>
        <v>#N/A</v>
      </c>
      <c r="J2434" s="2" t="e">
        <f t="shared" si="283"/>
        <v>#N/A</v>
      </c>
    </row>
    <row r="2435" spans="1:10" x14ac:dyDescent="0.2">
      <c r="A2435" t="s">
        <v>13</v>
      </c>
      <c r="B2435" s="81">
        <v>45645</v>
      </c>
      <c r="C2435" s="3">
        <v>1</v>
      </c>
      <c r="D2435" s="3">
        <f t="shared" si="282"/>
        <v>108</v>
      </c>
      <c r="E2435" s="4" t="e">
        <f t="shared" si="277"/>
        <v>#N/A</v>
      </c>
      <c r="F2435" s="7">
        <f t="shared" si="278"/>
        <v>22.154040000000002</v>
      </c>
      <c r="G2435" s="4" t="e">
        <f t="shared" si="279"/>
        <v>#N/A</v>
      </c>
      <c r="H2435" s="2" t="e">
        <f t="shared" si="280"/>
        <v>#N/A</v>
      </c>
      <c r="J2435" s="2" t="e">
        <f t="shared" si="283"/>
        <v>#N/A</v>
      </c>
    </row>
    <row r="2436" spans="1:10" x14ac:dyDescent="0.2">
      <c r="A2436" t="s">
        <v>12</v>
      </c>
      <c r="B2436" s="81">
        <v>45644</v>
      </c>
      <c r="C2436" s="3">
        <v>1</v>
      </c>
      <c r="D2436" s="3">
        <f t="shared" si="282"/>
        <v>109</v>
      </c>
      <c r="E2436" s="4" t="e">
        <f t="shared" si="277"/>
        <v>#N/A</v>
      </c>
      <c r="F2436" s="7">
        <f t="shared" si="278"/>
        <v>22.359170000000002</v>
      </c>
      <c r="G2436" s="4" t="e">
        <f t="shared" si="279"/>
        <v>#N/A</v>
      </c>
      <c r="H2436" s="2" t="e">
        <f t="shared" si="280"/>
        <v>#N/A</v>
      </c>
      <c r="J2436" s="2" t="e">
        <f t="shared" si="283"/>
        <v>#N/A</v>
      </c>
    </row>
    <row r="2437" spans="1:10" x14ac:dyDescent="0.2">
      <c r="A2437" t="s">
        <v>18</v>
      </c>
      <c r="B2437" s="72">
        <v>45643</v>
      </c>
      <c r="C2437" s="3">
        <v>1</v>
      </c>
      <c r="D2437" s="3">
        <f t="shared" si="282"/>
        <v>110</v>
      </c>
      <c r="E2437" s="4" t="e">
        <f t="shared" si="277"/>
        <v>#N/A</v>
      </c>
      <c r="F2437" s="7">
        <f t="shared" si="278"/>
        <v>22.564299999999999</v>
      </c>
      <c r="G2437" s="4" t="e">
        <f t="shared" si="279"/>
        <v>#N/A</v>
      </c>
      <c r="H2437" s="2" t="e">
        <f t="shared" si="280"/>
        <v>#N/A</v>
      </c>
      <c r="J2437" s="2" t="e">
        <f t="shared" si="283"/>
        <v>#N/A</v>
      </c>
    </row>
    <row r="2438" spans="1:10" x14ac:dyDescent="0.2">
      <c r="A2438" t="s">
        <v>17</v>
      </c>
      <c r="B2438" s="81">
        <v>45642</v>
      </c>
      <c r="C2438" s="3">
        <v>1</v>
      </c>
      <c r="D2438" s="3">
        <f t="shared" si="282"/>
        <v>111</v>
      </c>
      <c r="E2438" s="4" t="e">
        <f t="shared" si="277"/>
        <v>#N/A</v>
      </c>
      <c r="F2438" s="7">
        <f t="shared" si="278"/>
        <v>22.76943</v>
      </c>
      <c r="G2438" s="4" t="e">
        <f t="shared" si="279"/>
        <v>#N/A</v>
      </c>
      <c r="H2438" s="2" t="e">
        <f t="shared" si="280"/>
        <v>#N/A</v>
      </c>
      <c r="J2438" s="2" t="e">
        <f t="shared" si="283"/>
        <v>#N/A</v>
      </c>
    </row>
    <row r="2439" spans="1:10" x14ac:dyDescent="0.2">
      <c r="A2439" t="s">
        <v>16</v>
      </c>
      <c r="B2439" s="81">
        <v>45641</v>
      </c>
      <c r="C2439" s="3">
        <v>0</v>
      </c>
      <c r="D2439" s="3">
        <f t="shared" si="282"/>
        <v>111</v>
      </c>
      <c r="E2439" s="4" t="e">
        <f t="shared" si="277"/>
        <v>#N/A</v>
      </c>
      <c r="F2439" s="7">
        <f t="shared" si="278"/>
        <v>22.76943</v>
      </c>
      <c r="G2439" s="4" t="e">
        <f t="shared" si="279"/>
        <v>#N/A</v>
      </c>
      <c r="H2439" s="2" t="e">
        <f t="shared" si="280"/>
        <v>#N/A</v>
      </c>
      <c r="J2439" s="2" t="e">
        <f t="shared" si="283"/>
        <v>#N/A</v>
      </c>
    </row>
    <row r="2440" spans="1:10" x14ac:dyDescent="0.2">
      <c r="A2440" t="s">
        <v>15</v>
      </c>
      <c r="B2440" s="72">
        <v>45640</v>
      </c>
      <c r="C2440" s="3">
        <v>0</v>
      </c>
      <c r="D2440" s="3">
        <f t="shared" si="282"/>
        <v>111</v>
      </c>
      <c r="E2440" s="4" t="e">
        <f t="shared" si="277"/>
        <v>#N/A</v>
      </c>
      <c r="F2440" s="7">
        <f t="shared" si="278"/>
        <v>22.76943</v>
      </c>
      <c r="G2440" s="4" t="e">
        <f t="shared" si="279"/>
        <v>#N/A</v>
      </c>
      <c r="H2440" s="2" t="e">
        <f t="shared" si="280"/>
        <v>#N/A</v>
      </c>
      <c r="J2440" s="2" t="e">
        <f t="shared" si="283"/>
        <v>#N/A</v>
      </c>
    </row>
    <row r="2441" spans="1:10" x14ac:dyDescent="0.2">
      <c r="A2441" t="s">
        <v>14</v>
      </c>
      <c r="B2441" s="81">
        <v>45639</v>
      </c>
      <c r="C2441" s="3">
        <v>1</v>
      </c>
      <c r="D2441" s="3">
        <f t="shared" si="282"/>
        <v>112</v>
      </c>
      <c r="E2441" s="4" t="e">
        <f t="shared" si="277"/>
        <v>#N/A</v>
      </c>
      <c r="F2441" s="7">
        <f t="shared" si="278"/>
        <v>22.97456</v>
      </c>
      <c r="G2441" s="4" t="e">
        <f t="shared" si="279"/>
        <v>#N/A</v>
      </c>
      <c r="H2441" s="2" t="e">
        <f t="shared" si="280"/>
        <v>#N/A</v>
      </c>
      <c r="J2441" s="2" t="e">
        <f t="shared" si="283"/>
        <v>#N/A</v>
      </c>
    </row>
    <row r="2442" spans="1:10" x14ac:dyDescent="0.2">
      <c r="A2442" t="s">
        <v>13</v>
      </c>
      <c r="B2442" s="81">
        <v>45638</v>
      </c>
      <c r="C2442" s="3">
        <v>1</v>
      </c>
      <c r="D2442" s="3">
        <f t="shared" si="282"/>
        <v>113</v>
      </c>
      <c r="E2442" s="4" t="e">
        <f t="shared" si="277"/>
        <v>#N/A</v>
      </c>
      <c r="F2442" s="7">
        <f t="shared" si="278"/>
        <v>23.179690000000001</v>
      </c>
      <c r="G2442" s="4" t="e">
        <f t="shared" si="279"/>
        <v>#N/A</v>
      </c>
      <c r="H2442" s="2" t="e">
        <f t="shared" si="280"/>
        <v>#N/A</v>
      </c>
      <c r="J2442" s="2" t="e">
        <f t="shared" si="283"/>
        <v>#N/A</v>
      </c>
    </row>
    <row r="2443" spans="1:10" x14ac:dyDescent="0.2">
      <c r="A2443" t="s">
        <v>12</v>
      </c>
      <c r="B2443" s="72">
        <v>45637</v>
      </c>
      <c r="C2443" s="3">
        <v>1</v>
      </c>
      <c r="D2443" s="3">
        <f t="shared" si="282"/>
        <v>114</v>
      </c>
      <c r="E2443" s="4" t="e">
        <f t="shared" si="277"/>
        <v>#N/A</v>
      </c>
      <c r="F2443" s="7">
        <f t="shared" si="278"/>
        <v>23.384820000000001</v>
      </c>
      <c r="G2443" s="4" t="e">
        <f t="shared" si="279"/>
        <v>#N/A</v>
      </c>
      <c r="H2443" s="2" t="e">
        <f t="shared" si="280"/>
        <v>#N/A</v>
      </c>
      <c r="J2443" s="2" t="e">
        <f t="shared" si="283"/>
        <v>#N/A</v>
      </c>
    </row>
    <row r="2444" spans="1:10" x14ac:dyDescent="0.2">
      <c r="A2444" t="s">
        <v>18</v>
      </c>
      <c r="B2444" s="81">
        <v>45636</v>
      </c>
      <c r="C2444" s="3">
        <v>1</v>
      </c>
      <c r="D2444" s="3">
        <f t="shared" si="282"/>
        <v>115</v>
      </c>
      <c r="E2444" s="4" t="e">
        <f t="shared" si="277"/>
        <v>#N/A</v>
      </c>
      <c r="F2444" s="7">
        <f t="shared" si="278"/>
        <v>23.589950000000002</v>
      </c>
      <c r="G2444" s="4" t="e">
        <f t="shared" si="279"/>
        <v>#N/A</v>
      </c>
      <c r="H2444" s="2" t="e">
        <f t="shared" si="280"/>
        <v>#N/A</v>
      </c>
      <c r="J2444" s="2" t="e">
        <f t="shared" si="283"/>
        <v>#N/A</v>
      </c>
    </row>
    <row r="2445" spans="1:10" x14ac:dyDescent="0.2">
      <c r="A2445" t="s">
        <v>17</v>
      </c>
      <c r="B2445" s="81">
        <v>45635</v>
      </c>
      <c r="C2445" s="3">
        <v>1</v>
      </c>
      <c r="D2445" s="3">
        <f t="shared" si="282"/>
        <v>116</v>
      </c>
      <c r="E2445" s="4" t="e">
        <f t="shared" si="277"/>
        <v>#N/A</v>
      </c>
      <c r="F2445" s="7">
        <f t="shared" si="278"/>
        <v>23.795080000000002</v>
      </c>
      <c r="G2445" s="4" t="e">
        <f t="shared" si="279"/>
        <v>#N/A</v>
      </c>
      <c r="H2445" s="2" t="e">
        <f t="shared" si="280"/>
        <v>#N/A</v>
      </c>
      <c r="J2445" s="2" t="e">
        <f t="shared" si="283"/>
        <v>#N/A</v>
      </c>
    </row>
    <row r="2446" spans="1:10" x14ac:dyDescent="0.2">
      <c r="A2446" t="s">
        <v>16</v>
      </c>
      <c r="B2446" s="72">
        <v>45634</v>
      </c>
      <c r="C2446" s="3">
        <v>0</v>
      </c>
      <c r="D2446" s="3">
        <f t="shared" si="282"/>
        <v>116</v>
      </c>
      <c r="E2446" s="4" t="e">
        <f t="shared" si="277"/>
        <v>#N/A</v>
      </c>
      <c r="F2446" s="7">
        <f t="shared" si="278"/>
        <v>23.795080000000002</v>
      </c>
      <c r="G2446" s="4" t="e">
        <f t="shared" si="279"/>
        <v>#N/A</v>
      </c>
      <c r="H2446" s="2" t="e">
        <f t="shared" si="280"/>
        <v>#N/A</v>
      </c>
      <c r="J2446" s="2" t="e">
        <f t="shared" si="283"/>
        <v>#N/A</v>
      </c>
    </row>
    <row r="2447" spans="1:10" x14ac:dyDescent="0.2">
      <c r="A2447" t="s">
        <v>15</v>
      </c>
      <c r="B2447" s="81">
        <v>45633</v>
      </c>
      <c r="C2447" s="3">
        <v>0</v>
      </c>
      <c r="D2447" s="3">
        <f t="shared" si="282"/>
        <v>116</v>
      </c>
      <c r="E2447" s="4" t="e">
        <f t="shared" si="277"/>
        <v>#N/A</v>
      </c>
      <c r="F2447" s="7">
        <f t="shared" si="278"/>
        <v>23.795080000000002</v>
      </c>
      <c r="G2447" s="4" t="e">
        <f t="shared" si="279"/>
        <v>#N/A</v>
      </c>
      <c r="H2447" s="2" t="e">
        <f t="shared" si="280"/>
        <v>#N/A</v>
      </c>
      <c r="J2447" s="2" t="e">
        <f t="shared" si="283"/>
        <v>#N/A</v>
      </c>
    </row>
    <row r="2448" spans="1:10" x14ac:dyDescent="0.2">
      <c r="A2448" t="s">
        <v>14</v>
      </c>
      <c r="B2448" s="81">
        <v>45632</v>
      </c>
      <c r="C2448" s="3">
        <v>1</v>
      </c>
      <c r="D2448" s="3">
        <f t="shared" si="282"/>
        <v>117</v>
      </c>
      <c r="E2448" s="4" t="e">
        <f t="shared" si="277"/>
        <v>#N/A</v>
      </c>
      <c r="F2448" s="7">
        <f t="shared" si="278"/>
        <v>24.000209999999999</v>
      </c>
      <c r="G2448" s="4" t="e">
        <f t="shared" si="279"/>
        <v>#N/A</v>
      </c>
      <c r="H2448" s="2" t="e">
        <f t="shared" si="280"/>
        <v>#N/A</v>
      </c>
      <c r="J2448" s="2" t="e">
        <f t="shared" si="283"/>
        <v>#N/A</v>
      </c>
    </row>
    <row r="2449" spans="1:10" x14ac:dyDescent="0.2">
      <c r="A2449" t="s">
        <v>13</v>
      </c>
      <c r="B2449" s="72">
        <v>45631</v>
      </c>
      <c r="C2449" s="3">
        <v>1</v>
      </c>
      <c r="D2449" s="3">
        <f t="shared" si="282"/>
        <v>118</v>
      </c>
      <c r="E2449" s="4" t="e">
        <f t="shared" si="277"/>
        <v>#N/A</v>
      </c>
      <c r="F2449" s="7">
        <f t="shared" si="278"/>
        <v>24.20534</v>
      </c>
      <c r="G2449" s="4" t="e">
        <f t="shared" si="279"/>
        <v>#N/A</v>
      </c>
      <c r="H2449" s="2" t="e">
        <f t="shared" si="280"/>
        <v>#N/A</v>
      </c>
      <c r="J2449" s="2" t="e">
        <f t="shared" si="283"/>
        <v>#N/A</v>
      </c>
    </row>
    <row r="2450" spans="1:10" x14ac:dyDescent="0.2">
      <c r="A2450" t="s">
        <v>12</v>
      </c>
      <c r="B2450" s="81">
        <v>45630</v>
      </c>
      <c r="C2450" s="3">
        <v>1</v>
      </c>
      <c r="D2450" s="3">
        <f t="shared" si="282"/>
        <v>119</v>
      </c>
      <c r="E2450" s="4" t="e">
        <f t="shared" si="277"/>
        <v>#N/A</v>
      </c>
      <c r="F2450" s="7">
        <f t="shared" si="278"/>
        <v>24.41047</v>
      </c>
      <c r="G2450" s="4" t="e">
        <f t="shared" si="279"/>
        <v>#N/A</v>
      </c>
      <c r="H2450" s="2" t="e">
        <f t="shared" si="280"/>
        <v>#N/A</v>
      </c>
      <c r="J2450" s="2" t="e">
        <f t="shared" si="283"/>
        <v>#N/A</v>
      </c>
    </row>
    <row r="2451" spans="1:10" x14ac:dyDescent="0.2">
      <c r="A2451" t="s">
        <v>18</v>
      </c>
      <c r="B2451" s="81">
        <v>45629</v>
      </c>
      <c r="C2451" s="3">
        <v>1</v>
      </c>
      <c r="D2451" s="3">
        <f t="shared" si="282"/>
        <v>120</v>
      </c>
      <c r="E2451" s="4" t="e">
        <f t="shared" si="277"/>
        <v>#N/A</v>
      </c>
      <c r="F2451" s="7">
        <f t="shared" si="278"/>
        <v>24.615600000000001</v>
      </c>
      <c r="G2451" s="4" t="e">
        <f t="shared" si="279"/>
        <v>#N/A</v>
      </c>
      <c r="H2451" s="2" t="e">
        <f t="shared" si="280"/>
        <v>#N/A</v>
      </c>
      <c r="J2451" s="2" t="e">
        <f t="shared" si="283"/>
        <v>#N/A</v>
      </c>
    </row>
    <row r="2452" spans="1:10" x14ac:dyDescent="0.2">
      <c r="A2452" t="s">
        <v>17</v>
      </c>
      <c r="B2452" s="72">
        <v>45628</v>
      </c>
      <c r="C2452" s="3">
        <v>1</v>
      </c>
      <c r="D2452" s="3">
        <f t="shared" si="282"/>
        <v>121</v>
      </c>
      <c r="E2452" s="4" t="e">
        <f t="shared" si="277"/>
        <v>#N/A</v>
      </c>
      <c r="F2452" s="7">
        <f t="shared" si="278"/>
        <v>24.820730000000001</v>
      </c>
      <c r="G2452" s="4" t="e">
        <f t="shared" si="279"/>
        <v>#N/A</v>
      </c>
      <c r="H2452" s="2" t="e">
        <f t="shared" si="280"/>
        <v>#N/A</v>
      </c>
      <c r="J2452" s="2" t="e">
        <f t="shared" si="283"/>
        <v>#N/A</v>
      </c>
    </row>
    <row r="2453" spans="1:10" x14ac:dyDescent="0.2">
      <c r="A2453" t="s">
        <v>16</v>
      </c>
      <c r="B2453" s="81">
        <v>45627</v>
      </c>
      <c r="C2453" s="3">
        <v>0</v>
      </c>
      <c r="D2453" s="3">
        <f t="shared" si="282"/>
        <v>121</v>
      </c>
      <c r="E2453" s="4" t="e">
        <f t="shared" si="277"/>
        <v>#N/A</v>
      </c>
      <c r="F2453" s="7">
        <f t="shared" si="278"/>
        <v>24.820730000000001</v>
      </c>
      <c r="G2453" s="4" t="e">
        <f t="shared" si="279"/>
        <v>#N/A</v>
      </c>
      <c r="H2453" s="2" t="e">
        <f t="shared" si="280"/>
        <v>#N/A</v>
      </c>
      <c r="J2453" s="2" t="e">
        <f t="shared" si="283"/>
        <v>#N/A</v>
      </c>
    </row>
    <row r="2454" spans="1:10" x14ac:dyDescent="0.2">
      <c r="A2454" t="s">
        <v>15</v>
      </c>
      <c r="B2454" s="81">
        <v>45626</v>
      </c>
      <c r="C2454" s="3">
        <v>0</v>
      </c>
      <c r="D2454" s="3">
        <f t="shared" si="282"/>
        <v>121</v>
      </c>
      <c r="E2454" s="4" t="e">
        <f t="shared" si="277"/>
        <v>#N/A</v>
      </c>
      <c r="F2454" s="7">
        <f t="shared" si="278"/>
        <v>24.820730000000001</v>
      </c>
      <c r="G2454" s="4" t="e">
        <f t="shared" si="279"/>
        <v>#N/A</v>
      </c>
      <c r="H2454" s="2" t="e">
        <f t="shared" si="280"/>
        <v>#N/A</v>
      </c>
      <c r="I2454" s="2" t="e">
        <f>C1/12*8.5</f>
        <v>#N/A</v>
      </c>
      <c r="J2454" s="2" t="e">
        <f>H2454-$I$2454</f>
        <v>#N/A</v>
      </c>
    </row>
    <row r="2455" spans="1:10" x14ac:dyDescent="0.2">
      <c r="A2455" t="s">
        <v>14</v>
      </c>
      <c r="B2455" s="72">
        <v>45625</v>
      </c>
      <c r="C2455" s="3">
        <v>1</v>
      </c>
      <c r="D2455" s="3">
        <f t="shared" si="282"/>
        <v>122</v>
      </c>
      <c r="E2455" s="4" t="e">
        <f t="shared" si="277"/>
        <v>#N/A</v>
      </c>
      <c r="F2455" s="7">
        <f t="shared" si="278"/>
        <v>25.025860000000002</v>
      </c>
      <c r="G2455" s="4" t="e">
        <f t="shared" si="279"/>
        <v>#N/A</v>
      </c>
      <c r="H2455" s="2" t="e">
        <f t="shared" si="280"/>
        <v>#N/A</v>
      </c>
      <c r="J2455" s="2" t="e">
        <f t="shared" ref="J2455:J2483" si="284">H2455-$I$2454</f>
        <v>#N/A</v>
      </c>
    </row>
    <row r="2456" spans="1:10" x14ac:dyDescent="0.2">
      <c r="A2456" t="s">
        <v>13</v>
      </c>
      <c r="B2456" s="81">
        <v>45624</v>
      </c>
      <c r="C2456" s="3">
        <v>1</v>
      </c>
      <c r="D2456" s="3">
        <f t="shared" si="282"/>
        <v>123</v>
      </c>
      <c r="E2456" s="4" t="e">
        <f t="shared" si="277"/>
        <v>#N/A</v>
      </c>
      <c r="F2456" s="7">
        <f t="shared" si="278"/>
        <v>25.230990000000002</v>
      </c>
      <c r="G2456" s="4" t="e">
        <f t="shared" si="279"/>
        <v>#N/A</v>
      </c>
      <c r="H2456" s="2" t="e">
        <f t="shared" si="280"/>
        <v>#N/A</v>
      </c>
      <c r="J2456" s="2" t="e">
        <f t="shared" si="284"/>
        <v>#N/A</v>
      </c>
    </row>
    <row r="2457" spans="1:10" x14ac:dyDescent="0.2">
      <c r="A2457" t="s">
        <v>12</v>
      </c>
      <c r="B2457" s="81">
        <v>45623</v>
      </c>
      <c r="C2457" s="3">
        <v>1</v>
      </c>
      <c r="D2457" s="3">
        <f t="shared" si="282"/>
        <v>124</v>
      </c>
      <c r="E2457" s="4" t="e">
        <f t="shared" ref="E2457:E2520" si="285">D2457/235*$C$1</f>
        <v>#N/A</v>
      </c>
      <c r="F2457" s="7">
        <f t="shared" ref="F2457:F2520" si="286">D2457*0.20513</f>
        <v>25.436120000000003</v>
      </c>
      <c r="G2457" s="4" t="e">
        <f t="shared" ref="G2457:G2520" si="287">F2457/235*$C$1</f>
        <v>#N/A</v>
      </c>
      <c r="H2457" s="2" t="e">
        <f t="shared" ref="H2457:H2520" si="288">E2457+G2457</f>
        <v>#N/A</v>
      </c>
      <c r="J2457" s="2" t="e">
        <f t="shared" si="284"/>
        <v>#N/A</v>
      </c>
    </row>
    <row r="2458" spans="1:10" x14ac:dyDescent="0.2">
      <c r="A2458" t="s">
        <v>18</v>
      </c>
      <c r="B2458" s="72">
        <v>45622</v>
      </c>
      <c r="C2458" s="3">
        <v>1</v>
      </c>
      <c r="D2458" s="3">
        <f t="shared" si="282"/>
        <v>125</v>
      </c>
      <c r="E2458" s="4" t="e">
        <f t="shared" si="285"/>
        <v>#N/A</v>
      </c>
      <c r="F2458" s="7">
        <f t="shared" si="286"/>
        <v>25.641249999999999</v>
      </c>
      <c r="G2458" s="4" t="e">
        <f t="shared" si="287"/>
        <v>#N/A</v>
      </c>
      <c r="H2458" s="2" t="e">
        <f t="shared" si="288"/>
        <v>#N/A</v>
      </c>
      <c r="J2458" s="2" t="e">
        <f t="shared" si="284"/>
        <v>#N/A</v>
      </c>
    </row>
    <row r="2459" spans="1:10" x14ac:dyDescent="0.2">
      <c r="A2459" t="s">
        <v>17</v>
      </c>
      <c r="B2459" s="81">
        <v>45621</v>
      </c>
      <c r="C2459" s="3">
        <v>1</v>
      </c>
      <c r="D2459" s="3">
        <f t="shared" ref="D2459:D2522" si="289">D2458+C2459</f>
        <v>126</v>
      </c>
      <c r="E2459" s="4" t="e">
        <f t="shared" si="285"/>
        <v>#N/A</v>
      </c>
      <c r="F2459" s="7">
        <f t="shared" si="286"/>
        <v>25.84638</v>
      </c>
      <c r="G2459" s="4" t="e">
        <f t="shared" si="287"/>
        <v>#N/A</v>
      </c>
      <c r="H2459" s="2" t="e">
        <f t="shared" si="288"/>
        <v>#N/A</v>
      </c>
      <c r="J2459" s="2" t="e">
        <f t="shared" si="284"/>
        <v>#N/A</v>
      </c>
    </row>
    <row r="2460" spans="1:10" x14ac:dyDescent="0.2">
      <c r="A2460" t="s">
        <v>16</v>
      </c>
      <c r="B2460" s="81">
        <v>45620</v>
      </c>
      <c r="C2460" s="3">
        <v>0</v>
      </c>
      <c r="D2460" s="3">
        <f t="shared" si="289"/>
        <v>126</v>
      </c>
      <c r="E2460" s="4" t="e">
        <f t="shared" si="285"/>
        <v>#N/A</v>
      </c>
      <c r="F2460" s="7">
        <f t="shared" si="286"/>
        <v>25.84638</v>
      </c>
      <c r="G2460" s="4" t="e">
        <f t="shared" si="287"/>
        <v>#N/A</v>
      </c>
      <c r="H2460" s="2" t="e">
        <f t="shared" si="288"/>
        <v>#N/A</v>
      </c>
      <c r="J2460" s="2" t="e">
        <f t="shared" si="284"/>
        <v>#N/A</v>
      </c>
    </row>
    <row r="2461" spans="1:10" x14ac:dyDescent="0.2">
      <c r="A2461" t="s">
        <v>15</v>
      </c>
      <c r="B2461" s="72">
        <v>45619</v>
      </c>
      <c r="C2461" s="3">
        <v>0</v>
      </c>
      <c r="D2461" s="3">
        <f t="shared" si="289"/>
        <v>126</v>
      </c>
      <c r="E2461" s="4" t="e">
        <f t="shared" si="285"/>
        <v>#N/A</v>
      </c>
      <c r="F2461" s="7">
        <f t="shared" si="286"/>
        <v>25.84638</v>
      </c>
      <c r="G2461" s="4" t="e">
        <f t="shared" si="287"/>
        <v>#N/A</v>
      </c>
      <c r="H2461" s="2" t="e">
        <f t="shared" si="288"/>
        <v>#N/A</v>
      </c>
      <c r="J2461" s="2" t="e">
        <f t="shared" si="284"/>
        <v>#N/A</v>
      </c>
    </row>
    <row r="2462" spans="1:10" x14ac:dyDescent="0.2">
      <c r="A2462" t="s">
        <v>14</v>
      </c>
      <c r="B2462" s="81">
        <v>45618</v>
      </c>
      <c r="C2462" s="3">
        <v>1</v>
      </c>
      <c r="D2462" s="3">
        <f t="shared" si="289"/>
        <v>127</v>
      </c>
      <c r="E2462" s="4" t="e">
        <f t="shared" si="285"/>
        <v>#N/A</v>
      </c>
      <c r="F2462" s="7">
        <f t="shared" si="286"/>
        <v>26.05151</v>
      </c>
      <c r="G2462" s="4" t="e">
        <f t="shared" si="287"/>
        <v>#N/A</v>
      </c>
      <c r="H2462" s="2" t="e">
        <f t="shared" si="288"/>
        <v>#N/A</v>
      </c>
      <c r="J2462" s="2" t="e">
        <f t="shared" si="284"/>
        <v>#N/A</v>
      </c>
    </row>
    <row r="2463" spans="1:10" x14ac:dyDescent="0.2">
      <c r="A2463" t="s">
        <v>13</v>
      </c>
      <c r="B2463" s="81">
        <v>45617</v>
      </c>
      <c r="C2463" s="3">
        <v>1</v>
      </c>
      <c r="D2463" s="3">
        <f t="shared" si="289"/>
        <v>128</v>
      </c>
      <c r="E2463" s="4" t="e">
        <f t="shared" si="285"/>
        <v>#N/A</v>
      </c>
      <c r="F2463" s="7">
        <f t="shared" si="286"/>
        <v>26.256640000000001</v>
      </c>
      <c r="G2463" s="4" t="e">
        <f t="shared" si="287"/>
        <v>#N/A</v>
      </c>
      <c r="H2463" s="2" t="e">
        <f t="shared" si="288"/>
        <v>#N/A</v>
      </c>
      <c r="J2463" s="2" t="e">
        <f t="shared" si="284"/>
        <v>#N/A</v>
      </c>
    </row>
    <row r="2464" spans="1:10" x14ac:dyDescent="0.2">
      <c r="A2464" t="s">
        <v>12</v>
      </c>
      <c r="B2464" s="72">
        <v>45616</v>
      </c>
      <c r="C2464" s="3">
        <v>1</v>
      </c>
      <c r="D2464" s="3">
        <f t="shared" si="289"/>
        <v>129</v>
      </c>
      <c r="E2464" s="4" t="e">
        <f t="shared" si="285"/>
        <v>#N/A</v>
      </c>
      <c r="F2464" s="7">
        <f t="shared" si="286"/>
        <v>26.461770000000001</v>
      </c>
      <c r="G2464" s="4" t="e">
        <f t="shared" si="287"/>
        <v>#N/A</v>
      </c>
      <c r="H2464" s="2" t="e">
        <f t="shared" si="288"/>
        <v>#N/A</v>
      </c>
      <c r="J2464" s="2" t="e">
        <f t="shared" si="284"/>
        <v>#N/A</v>
      </c>
    </row>
    <row r="2465" spans="1:10" x14ac:dyDescent="0.2">
      <c r="A2465" t="s">
        <v>18</v>
      </c>
      <c r="B2465" s="81">
        <v>45615</v>
      </c>
      <c r="C2465" s="3">
        <v>1</v>
      </c>
      <c r="D2465" s="3">
        <f t="shared" si="289"/>
        <v>130</v>
      </c>
      <c r="E2465" s="4" t="e">
        <f t="shared" si="285"/>
        <v>#N/A</v>
      </c>
      <c r="F2465" s="7">
        <f t="shared" si="286"/>
        <v>26.666900000000002</v>
      </c>
      <c r="G2465" s="4" t="e">
        <f t="shared" si="287"/>
        <v>#N/A</v>
      </c>
      <c r="H2465" s="2" t="e">
        <f t="shared" si="288"/>
        <v>#N/A</v>
      </c>
      <c r="J2465" s="2" t="e">
        <f t="shared" si="284"/>
        <v>#N/A</v>
      </c>
    </row>
    <row r="2466" spans="1:10" x14ac:dyDescent="0.2">
      <c r="A2466" t="s">
        <v>17</v>
      </c>
      <c r="B2466" s="81">
        <v>45614</v>
      </c>
      <c r="C2466" s="3">
        <v>1</v>
      </c>
      <c r="D2466" s="3">
        <f t="shared" si="289"/>
        <v>131</v>
      </c>
      <c r="E2466" s="4" t="e">
        <f t="shared" si="285"/>
        <v>#N/A</v>
      </c>
      <c r="F2466" s="7">
        <f t="shared" si="286"/>
        <v>26.872030000000002</v>
      </c>
      <c r="G2466" s="4" t="e">
        <f t="shared" si="287"/>
        <v>#N/A</v>
      </c>
      <c r="H2466" s="2" t="e">
        <f t="shared" si="288"/>
        <v>#N/A</v>
      </c>
      <c r="J2466" s="2" t="e">
        <f t="shared" si="284"/>
        <v>#N/A</v>
      </c>
    </row>
    <row r="2467" spans="1:10" x14ac:dyDescent="0.2">
      <c r="A2467" t="s">
        <v>16</v>
      </c>
      <c r="B2467" s="72">
        <v>45613</v>
      </c>
      <c r="C2467" s="3">
        <v>0</v>
      </c>
      <c r="D2467" s="3">
        <f t="shared" si="289"/>
        <v>131</v>
      </c>
      <c r="E2467" s="4" t="e">
        <f t="shared" si="285"/>
        <v>#N/A</v>
      </c>
      <c r="F2467" s="7">
        <f t="shared" si="286"/>
        <v>26.872030000000002</v>
      </c>
      <c r="G2467" s="4" t="e">
        <f t="shared" si="287"/>
        <v>#N/A</v>
      </c>
      <c r="H2467" s="2" t="e">
        <f t="shared" si="288"/>
        <v>#N/A</v>
      </c>
      <c r="J2467" s="2" t="e">
        <f t="shared" si="284"/>
        <v>#N/A</v>
      </c>
    </row>
    <row r="2468" spans="1:10" x14ac:dyDescent="0.2">
      <c r="A2468" t="s">
        <v>15</v>
      </c>
      <c r="B2468" s="81">
        <v>45612</v>
      </c>
      <c r="C2468" s="3">
        <v>0</v>
      </c>
      <c r="D2468" s="3">
        <f t="shared" si="289"/>
        <v>131</v>
      </c>
      <c r="E2468" s="4" t="e">
        <f t="shared" si="285"/>
        <v>#N/A</v>
      </c>
      <c r="F2468" s="7">
        <f t="shared" si="286"/>
        <v>26.872030000000002</v>
      </c>
      <c r="G2468" s="4" t="e">
        <f t="shared" si="287"/>
        <v>#N/A</v>
      </c>
      <c r="H2468" s="2" t="e">
        <f t="shared" si="288"/>
        <v>#N/A</v>
      </c>
      <c r="J2468" s="2" t="e">
        <f t="shared" si="284"/>
        <v>#N/A</v>
      </c>
    </row>
    <row r="2469" spans="1:10" x14ac:dyDescent="0.2">
      <c r="A2469" t="s">
        <v>14</v>
      </c>
      <c r="B2469" s="81">
        <v>45611</v>
      </c>
      <c r="C2469" s="3">
        <v>1</v>
      </c>
      <c r="D2469" s="3">
        <f t="shared" si="289"/>
        <v>132</v>
      </c>
      <c r="E2469" s="4" t="e">
        <f t="shared" si="285"/>
        <v>#N/A</v>
      </c>
      <c r="F2469" s="7">
        <f t="shared" si="286"/>
        <v>27.077159999999999</v>
      </c>
      <c r="G2469" s="4" t="e">
        <f t="shared" si="287"/>
        <v>#N/A</v>
      </c>
      <c r="H2469" s="2" t="e">
        <f t="shared" si="288"/>
        <v>#N/A</v>
      </c>
      <c r="J2469" s="2" t="e">
        <f t="shared" si="284"/>
        <v>#N/A</v>
      </c>
    </row>
    <row r="2470" spans="1:10" x14ac:dyDescent="0.2">
      <c r="A2470" t="s">
        <v>13</v>
      </c>
      <c r="B2470" s="72">
        <v>45610</v>
      </c>
      <c r="C2470" s="3">
        <v>1</v>
      </c>
      <c r="D2470" s="3">
        <f t="shared" si="289"/>
        <v>133</v>
      </c>
      <c r="E2470" s="4" t="e">
        <f t="shared" si="285"/>
        <v>#N/A</v>
      </c>
      <c r="F2470" s="7">
        <f t="shared" si="286"/>
        <v>27.28229</v>
      </c>
      <c r="G2470" s="4" t="e">
        <f t="shared" si="287"/>
        <v>#N/A</v>
      </c>
      <c r="H2470" s="2" t="e">
        <f t="shared" si="288"/>
        <v>#N/A</v>
      </c>
      <c r="J2470" s="2" t="e">
        <f t="shared" si="284"/>
        <v>#N/A</v>
      </c>
    </row>
    <row r="2471" spans="1:10" x14ac:dyDescent="0.2">
      <c r="A2471" t="s">
        <v>12</v>
      </c>
      <c r="B2471" s="81">
        <v>45609</v>
      </c>
      <c r="C2471" s="3">
        <v>1</v>
      </c>
      <c r="D2471" s="3">
        <f t="shared" si="289"/>
        <v>134</v>
      </c>
      <c r="E2471" s="4" t="e">
        <f t="shared" si="285"/>
        <v>#N/A</v>
      </c>
      <c r="F2471" s="7">
        <f t="shared" si="286"/>
        <v>27.48742</v>
      </c>
      <c r="G2471" s="4" t="e">
        <f t="shared" si="287"/>
        <v>#N/A</v>
      </c>
      <c r="H2471" s="2" t="e">
        <f t="shared" si="288"/>
        <v>#N/A</v>
      </c>
      <c r="J2471" s="2" t="e">
        <f t="shared" si="284"/>
        <v>#N/A</v>
      </c>
    </row>
    <row r="2472" spans="1:10" x14ac:dyDescent="0.2">
      <c r="A2472" t="s">
        <v>18</v>
      </c>
      <c r="B2472" s="81">
        <v>45608</v>
      </c>
      <c r="C2472" s="3">
        <v>1</v>
      </c>
      <c r="D2472" s="3">
        <f t="shared" si="289"/>
        <v>135</v>
      </c>
      <c r="E2472" s="4" t="e">
        <f t="shared" si="285"/>
        <v>#N/A</v>
      </c>
      <c r="F2472" s="7">
        <f t="shared" si="286"/>
        <v>27.692550000000001</v>
      </c>
      <c r="G2472" s="4" t="e">
        <f t="shared" si="287"/>
        <v>#N/A</v>
      </c>
      <c r="H2472" s="2" t="e">
        <f t="shared" si="288"/>
        <v>#N/A</v>
      </c>
      <c r="J2472" s="2" t="e">
        <f t="shared" si="284"/>
        <v>#N/A</v>
      </c>
    </row>
    <row r="2473" spans="1:10" x14ac:dyDescent="0.2">
      <c r="A2473" t="s">
        <v>17</v>
      </c>
      <c r="B2473" s="72">
        <v>45607</v>
      </c>
      <c r="C2473" s="3">
        <v>1</v>
      </c>
      <c r="D2473" s="3">
        <f t="shared" si="289"/>
        <v>136</v>
      </c>
      <c r="E2473" s="4" t="e">
        <f t="shared" si="285"/>
        <v>#N/A</v>
      </c>
      <c r="F2473" s="7">
        <f t="shared" si="286"/>
        <v>27.897680000000001</v>
      </c>
      <c r="G2473" s="4" t="e">
        <f t="shared" si="287"/>
        <v>#N/A</v>
      </c>
      <c r="H2473" s="2" t="e">
        <f t="shared" si="288"/>
        <v>#N/A</v>
      </c>
      <c r="J2473" s="2" t="e">
        <f t="shared" si="284"/>
        <v>#N/A</v>
      </c>
    </row>
    <row r="2474" spans="1:10" x14ac:dyDescent="0.2">
      <c r="A2474" t="s">
        <v>16</v>
      </c>
      <c r="B2474" s="81">
        <v>45606</v>
      </c>
      <c r="C2474" s="3">
        <v>0</v>
      </c>
      <c r="D2474" s="3">
        <f t="shared" si="289"/>
        <v>136</v>
      </c>
      <c r="E2474" s="4" t="e">
        <f t="shared" si="285"/>
        <v>#N/A</v>
      </c>
      <c r="F2474" s="7">
        <f t="shared" si="286"/>
        <v>27.897680000000001</v>
      </c>
      <c r="G2474" s="4" t="e">
        <f t="shared" si="287"/>
        <v>#N/A</v>
      </c>
      <c r="H2474" s="2" t="e">
        <f t="shared" si="288"/>
        <v>#N/A</v>
      </c>
      <c r="J2474" s="2" t="e">
        <f t="shared" si="284"/>
        <v>#N/A</v>
      </c>
    </row>
    <row r="2475" spans="1:10" x14ac:dyDescent="0.2">
      <c r="A2475" t="s">
        <v>15</v>
      </c>
      <c r="B2475" s="81">
        <v>45605</v>
      </c>
      <c r="C2475" s="3">
        <v>0</v>
      </c>
      <c r="D2475" s="3">
        <f t="shared" si="289"/>
        <v>136</v>
      </c>
      <c r="E2475" s="4" t="e">
        <f t="shared" si="285"/>
        <v>#N/A</v>
      </c>
      <c r="F2475" s="7">
        <f t="shared" si="286"/>
        <v>27.897680000000001</v>
      </c>
      <c r="G2475" s="4" t="e">
        <f t="shared" si="287"/>
        <v>#N/A</v>
      </c>
      <c r="H2475" s="2" t="e">
        <f t="shared" si="288"/>
        <v>#N/A</v>
      </c>
      <c r="J2475" s="2" t="e">
        <f t="shared" si="284"/>
        <v>#N/A</v>
      </c>
    </row>
    <row r="2476" spans="1:10" x14ac:dyDescent="0.2">
      <c r="A2476" t="s">
        <v>14</v>
      </c>
      <c r="B2476" s="72">
        <v>45604</v>
      </c>
      <c r="C2476" s="3">
        <v>1</v>
      </c>
      <c r="D2476" s="3">
        <f t="shared" si="289"/>
        <v>137</v>
      </c>
      <c r="E2476" s="4" t="e">
        <f t="shared" si="285"/>
        <v>#N/A</v>
      </c>
      <c r="F2476" s="7">
        <f t="shared" si="286"/>
        <v>28.102810000000002</v>
      </c>
      <c r="G2476" s="4" t="e">
        <f t="shared" si="287"/>
        <v>#N/A</v>
      </c>
      <c r="H2476" s="2" t="e">
        <f t="shared" si="288"/>
        <v>#N/A</v>
      </c>
      <c r="J2476" s="2" t="e">
        <f t="shared" si="284"/>
        <v>#N/A</v>
      </c>
    </row>
    <row r="2477" spans="1:10" x14ac:dyDescent="0.2">
      <c r="A2477" t="s">
        <v>13</v>
      </c>
      <c r="B2477" s="81">
        <v>45603</v>
      </c>
      <c r="C2477" s="3">
        <v>1</v>
      </c>
      <c r="D2477" s="3">
        <f t="shared" si="289"/>
        <v>138</v>
      </c>
      <c r="E2477" s="4" t="e">
        <f t="shared" si="285"/>
        <v>#N/A</v>
      </c>
      <c r="F2477" s="7">
        <f t="shared" si="286"/>
        <v>28.307940000000002</v>
      </c>
      <c r="G2477" s="4" t="e">
        <f t="shared" si="287"/>
        <v>#N/A</v>
      </c>
      <c r="H2477" s="2" t="e">
        <f t="shared" si="288"/>
        <v>#N/A</v>
      </c>
      <c r="J2477" s="2" t="e">
        <f t="shared" si="284"/>
        <v>#N/A</v>
      </c>
    </row>
    <row r="2478" spans="1:10" x14ac:dyDescent="0.2">
      <c r="A2478" t="s">
        <v>12</v>
      </c>
      <c r="B2478" s="81">
        <v>45602</v>
      </c>
      <c r="C2478" s="3">
        <v>1</v>
      </c>
      <c r="D2478" s="3">
        <f t="shared" si="289"/>
        <v>139</v>
      </c>
      <c r="E2478" s="4" t="e">
        <f t="shared" si="285"/>
        <v>#N/A</v>
      </c>
      <c r="F2478" s="7">
        <f t="shared" si="286"/>
        <v>28.513070000000003</v>
      </c>
      <c r="G2478" s="4" t="e">
        <f t="shared" si="287"/>
        <v>#N/A</v>
      </c>
      <c r="H2478" s="2" t="e">
        <f t="shared" si="288"/>
        <v>#N/A</v>
      </c>
      <c r="J2478" s="2" t="e">
        <f t="shared" si="284"/>
        <v>#N/A</v>
      </c>
    </row>
    <row r="2479" spans="1:10" x14ac:dyDescent="0.2">
      <c r="A2479" t="s">
        <v>18</v>
      </c>
      <c r="B2479" s="72">
        <v>45601</v>
      </c>
      <c r="C2479" s="3">
        <v>1</v>
      </c>
      <c r="D2479" s="3">
        <f t="shared" si="289"/>
        <v>140</v>
      </c>
      <c r="E2479" s="4" t="e">
        <f t="shared" si="285"/>
        <v>#N/A</v>
      </c>
      <c r="F2479" s="7">
        <f t="shared" si="286"/>
        <v>28.7182</v>
      </c>
      <c r="G2479" s="4" t="e">
        <f t="shared" si="287"/>
        <v>#N/A</v>
      </c>
      <c r="H2479" s="2" t="e">
        <f t="shared" si="288"/>
        <v>#N/A</v>
      </c>
      <c r="J2479" s="2" t="e">
        <f t="shared" si="284"/>
        <v>#N/A</v>
      </c>
    </row>
    <row r="2480" spans="1:10" x14ac:dyDescent="0.2">
      <c r="A2480" t="s">
        <v>17</v>
      </c>
      <c r="B2480" s="81">
        <v>45600</v>
      </c>
      <c r="C2480" s="3">
        <v>1</v>
      </c>
      <c r="D2480" s="3">
        <f t="shared" si="289"/>
        <v>141</v>
      </c>
      <c r="E2480" s="4" t="e">
        <f t="shared" si="285"/>
        <v>#N/A</v>
      </c>
      <c r="F2480" s="7">
        <f t="shared" si="286"/>
        <v>28.92333</v>
      </c>
      <c r="G2480" s="4" t="e">
        <f t="shared" si="287"/>
        <v>#N/A</v>
      </c>
      <c r="H2480" s="2" t="e">
        <f t="shared" si="288"/>
        <v>#N/A</v>
      </c>
      <c r="J2480" s="2" t="e">
        <f t="shared" si="284"/>
        <v>#N/A</v>
      </c>
    </row>
    <row r="2481" spans="1:10" x14ac:dyDescent="0.2">
      <c r="A2481" t="s">
        <v>16</v>
      </c>
      <c r="B2481" s="81">
        <v>45599</v>
      </c>
      <c r="C2481" s="3">
        <v>0</v>
      </c>
      <c r="D2481" s="3">
        <f t="shared" si="289"/>
        <v>141</v>
      </c>
      <c r="E2481" s="4" t="e">
        <f t="shared" si="285"/>
        <v>#N/A</v>
      </c>
      <c r="F2481" s="7">
        <f t="shared" si="286"/>
        <v>28.92333</v>
      </c>
      <c r="G2481" s="4" t="e">
        <f t="shared" si="287"/>
        <v>#N/A</v>
      </c>
      <c r="H2481" s="2" t="e">
        <f t="shared" si="288"/>
        <v>#N/A</v>
      </c>
      <c r="J2481" s="2" t="e">
        <f t="shared" si="284"/>
        <v>#N/A</v>
      </c>
    </row>
    <row r="2482" spans="1:10" x14ac:dyDescent="0.2">
      <c r="A2482" t="s">
        <v>15</v>
      </c>
      <c r="B2482" s="72">
        <v>45598</v>
      </c>
      <c r="C2482" s="3">
        <v>0</v>
      </c>
      <c r="D2482" s="3">
        <f t="shared" si="289"/>
        <v>141</v>
      </c>
      <c r="E2482" s="4" t="e">
        <f t="shared" si="285"/>
        <v>#N/A</v>
      </c>
      <c r="F2482" s="7">
        <f t="shared" si="286"/>
        <v>28.92333</v>
      </c>
      <c r="G2482" s="4" t="e">
        <f t="shared" si="287"/>
        <v>#N/A</v>
      </c>
      <c r="H2482" s="2" t="e">
        <f t="shared" si="288"/>
        <v>#N/A</v>
      </c>
      <c r="J2482" s="2" t="e">
        <f t="shared" si="284"/>
        <v>#N/A</v>
      </c>
    </row>
    <row r="2483" spans="1:10" x14ac:dyDescent="0.2">
      <c r="A2483" t="s">
        <v>14</v>
      </c>
      <c r="B2483" s="81">
        <v>45597</v>
      </c>
      <c r="C2483" s="3">
        <v>1</v>
      </c>
      <c r="D2483" s="3">
        <f t="shared" si="289"/>
        <v>142</v>
      </c>
      <c r="E2483" s="4" t="e">
        <f t="shared" si="285"/>
        <v>#N/A</v>
      </c>
      <c r="F2483" s="7">
        <f t="shared" si="286"/>
        <v>29.12846</v>
      </c>
      <c r="G2483" s="4" t="e">
        <f t="shared" si="287"/>
        <v>#N/A</v>
      </c>
      <c r="H2483" s="2" t="e">
        <f t="shared" si="288"/>
        <v>#N/A</v>
      </c>
      <c r="J2483" s="2" t="e">
        <f t="shared" si="284"/>
        <v>#N/A</v>
      </c>
    </row>
    <row r="2484" spans="1:10" x14ac:dyDescent="0.2">
      <c r="A2484" t="s">
        <v>13</v>
      </c>
      <c r="B2484" s="81">
        <v>45596</v>
      </c>
      <c r="C2484" s="3">
        <v>1</v>
      </c>
      <c r="D2484" s="3">
        <f t="shared" si="289"/>
        <v>143</v>
      </c>
      <c r="E2484" s="4" t="e">
        <f t="shared" si="285"/>
        <v>#N/A</v>
      </c>
      <c r="F2484" s="7">
        <f t="shared" si="286"/>
        <v>29.333590000000001</v>
      </c>
      <c r="G2484" s="4" t="e">
        <f t="shared" si="287"/>
        <v>#N/A</v>
      </c>
      <c r="H2484" s="2" t="e">
        <f t="shared" si="288"/>
        <v>#N/A</v>
      </c>
      <c r="I2484" s="2" t="e">
        <f>C1/12*9.5</f>
        <v>#N/A</v>
      </c>
      <c r="J2484" s="2" t="e">
        <f>H2484-$I$2484</f>
        <v>#N/A</v>
      </c>
    </row>
    <row r="2485" spans="1:10" x14ac:dyDescent="0.2">
      <c r="A2485" t="s">
        <v>12</v>
      </c>
      <c r="B2485" s="72">
        <v>45595</v>
      </c>
      <c r="C2485" s="3">
        <v>1</v>
      </c>
      <c r="D2485" s="3">
        <f t="shared" si="289"/>
        <v>144</v>
      </c>
      <c r="E2485" s="4" t="e">
        <f t="shared" si="285"/>
        <v>#N/A</v>
      </c>
      <c r="F2485" s="7">
        <f t="shared" si="286"/>
        <v>29.538720000000001</v>
      </c>
      <c r="G2485" s="4" t="e">
        <f t="shared" si="287"/>
        <v>#N/A</v>
      </c>
      <c r="H2485" s="2" t="e">
        <f t="shared" si="288"/>
        <v>#N/A</v>
      </c>
      <c r="J2485" s="2" t="e">
        <f t="shared" ref="J2485:J2514" si="290">H2485-$I$2484</f>
        <v>#N/A</v>
      </c>
    </row>
    <row r="2486" spans="1:10" x14ac:dyDescent="0.2">
      <c r="A2486" t="s">
        <v>18</v>
      </c>
      <c r="B2486" s="81">
        <v>45594</v>
      </c>
      <c r="C2486" s="3">
        <v>1</v>
      </c>
      <c r="D2486" s="3">
        <f t="shared" si="289"/>
        <v>145</v>
      </c>
      <c r="E2486" s="4" t="e">
        <f t="shared" si="285"/>
        <v>#N/A</v>
      </c>
      <c r="F2486" s="7">
        <f t="shared" si="286"/>
        <v>29.743850000000002</v>
      </c>
      <c r="G2486" s="4" t="e">
        <f t="shared" si="287"/>
        <v>#N/A</v>
      </c>
      <c r="H2486" s="2" t="e">
        <f t="shared" si="288"/>
        <v>#N/A</v>
      </c>
      <c r="J2486" s="2" t="e">
        <f t="shared" si="290"/>
        <v>#N/A</v>
      </c>
    </row>
    <row r="2487" spans="1:10" x14ac:dyDescent="0.2">
      <c r="A2487" t="s">
        <v>17</v>
      </c>
      <c r="B2487" s="81">
        <v>45593</v>
      </c>
      <c r="C2487" s="3">
        <v>1</v>
      </c>
      <c r="D2487" s="3">
        <f t="shared" si="289"/>
        <v>146</v>
      </c>
      <c r="E2487" s="4" t="e">
        <f t="shared" si="285"/>
        <v>#N/A</v>
      </c>
      <c r="F2487" s="7">
        <f t="shared" si="286"/>
        <v>29.948980000000002</v>
      </c>
      <c r="G2487" s="4" t="e">
        <f t="shared" si="287"/>
        <v>#N/A</v>
      </c>
      <c r="H2487" s="2" t="e">
        <f t="shared" si="288"/>
        <v>#N/A</v>
      </c>
      <c r="J2487" s="2" t="e">
        <f t="shared" si="290"/>
        <v>#N/A</v>
      </c>
    </row>
    <row r="2488" spans="1:10" x14ac:dyDescent="0.2">
      <c r="A2488" t="s">
        <v>16</v>
      </c>
      <c r="B2488" s="72">
        <v>45592</v>
      </c>
      <c r="C2488" s="3">
        <v>0</v>
      </c>
      <c r="D2488" s="3">
        <f t="shared" si="289"/>
        <v>146</v>
      </c>
      <c r="E2488" s="4" t="e">
        <f t="shared" si="285"/>
        <v>#N/A</v>
      </c>
      <c r="F2488" s="7">
        <f t="shared" si="286"/>
        <v>29.948980000000002</v>
      </c>
      <c r="G2488" s="4" t="e">
        <f t="shared" si="287"/>
        <v>#N/A</v>
      </c>
      <c r="H2488" s="2" t="e">
        <f t="shared" si="288"/>
        <v>#N/A</v>
      </c>
      <c r="J2488" s="2" t="e">
        <f t="shared" si="290"/>
        <v>#N/A</v>
      </c>
    </row>
    <row r="2489" spans="1:10" x14ac:dyDescent="0.2">
      <c r="A2489" t="s">
        <v>15</v>
      </c>
      <c r="B2489" s="81">
        <v>45591</v>
      </c>
      <c r="C2489" s="3">
        <v>0</v>
      </c>
      <c r="D2489" s="3">
        <f t="shared" si="289"/>
        <v>146</v>
      </c>
      <c r="E2489" s="4" t="e">
        <f t="shared" si="285"/>
        <v>#N/A</v>
      </c>
      <c r="F2489" s="7">
        <f t="shared" si="286"/>
        <v>29.948980000000002</v>
      </c>
      <c r="G2489" s="4" t="e">
        <f t="shared" si="287"/>
        <v>#N/A</v>
      </c>
      <c r="H2489" s="2" t="e">
        <f t="shared" si="288"/>
        <v>#N/A</v>
      </c>
      <c r="J2489" s="2" t="e">
        <f t="shared" si="290"/>
        <v>#N/A</v>
      </c>
    </row>
    <row r="2490" spans="1:10" x14ac:dyDescent="0.2">
      <c r="A2490" t="s">
        <v>14</v>
      </c>
      <c r="B2490" s="81">
        <v>45590</v>
      </c>
      <c r="C2490" s="3">
        <v>1</v>
      </c>
      <c r="D2490" s="3">
        <f t="shared" si="289"/>
        <v>147</v>
      </c>
      <c r="E2490" s="4" t="e">
        <f t="shared" si="285"/>
        <v>#N/A</v>
      </c>
      <c r="F2490" s="7">
        <f t="shared" si="286"/>
        <v>30.154109999999999</v>
      </c>
      <c r="G2490" s="4" t="e">
        <f t="shared" si="287"/>
        <v>#N/A</v>
      </c>
      <c r="H2490" s="2" t="e">
        <f t="shared" si="288"/>
        <v>#N/A</v>
      </c>
      <c r="J2490" s="2" t="e">
        <f t="shared" si="290"/>
        <v>#N/A</v>
      </c>
    </row>
    <row r="2491" spans="1:10" x14ac:dyDescent="0.2">
      <c r="A2491" t="s">
        <v>13</v>
      </c>
      <c r="B2491" s="72">
        <v>45589</v>
      </c>
      <c r="C2491" s="3">
        <v>1</v>
      </c>
      <c r="D2491" s="3">
        <f t="shared" si="289"/>
        <v>148</v>
      </c>
      <c r="E2491" s="4" t="e">
        <f t="shared" si="285"/>
        <v>#N/A</v>
      </c>
      <c r="F2491" s="7">
        <f t="shared" si="286"/>
        <v>30.35924</v>
      </c>
      <c r="G2491" s="4" t="e">
        <f t="shared" si="287"/>
        <v>#N/A</v>
      </c>
      <c r="H2491" s="2" t="e">
        <f t="shared" si="288"/>
        <v>#N/A</v>
      </c>
      <c r="J2491" s="2" t="e">
        <f t="shared" si="290"/>
        <v>#N/A</v>
      </c>
    </row>
    <row r="2492" spans="1:10" x14ac:dyDescent="0.2">
      <c r="A2492" t="s">
        <v>12</v>
      </c>
      <c r="B2492" s="81">
        <v>45588</v>
      </c>
      <c r="C2492" s="3">
        <v>1</v>
      </c>
      <c r="D2492" s="3">
        <f t="shared" si="289"/>
        <v>149</v>
      </c>
      <c r="E2492" s="4" t="e">
        <f t="shared" si="285"/>
        <v>#N/A</v>
      </c>
      <c r="F2492" s="7">
        <f t="shared" si="286"/>
        <v>30.56437</v>
      </c>
      <c r="G2492" s="4" t="e">
        <f t="shared" si="287"/>
        <v>#N/A</v>
      </c>
      <c r="H2492" s="2" t="e">
        <f t="shared" si="288"/>
        <v>#N/A</v>
      </c>
      <c r="J2492" s="2" t="e">
        <f t="shared" si="290"/>
        <v>#N/A</v>
      </c>
    </row>
    <row r="2493" spans="1:10" x14ac:dyDescent="0.2">
      <c r="A2493" t="s">
        <v>18</v>
      </c>
      <c r="B2493" s="81">
        <v>45587</v>
      </c>
      <c r="C2493" s="3">
        <v>1</v>
      </c>
      <c r="D2493" s="3">
        <f t="shared" si="289"/>
        <v>150</v>
      </c>
      <c r="E2493" s="4" t="e">
        <f t="shared" si="285"/>
        <v>#N/A</v>
      </c>
      <c r="F2493" s="7">
        <f t="shared" si="286"/>
        <v>30.769500000000001</v>
      </c>
      <c r="G2493" s="4" t="e">
        <f t="shared" si="287"/>
        <v>#N/A</v>
      </c>
      <c r="H2493" s="2" t="e">
        <f t="shared" si="288"/>
        <v>#N/A</v>
      </c>
      <c r="J2493" s="2" t="e">
        <f t="shared" si="290"/>
        <v>#N/A</v>
      </c>
    </row>
    <row r="2494" spans="1:10" x14ac:dyDescent="0.2">
      <c r="A2494" t="s">
        <v>17</v>
      </c>
      <c r="B2494" s="72">
        <v>45586</v>
      </c>
      <c r="C2494" s="3">
        <v>1</v>
      </c>
      <c r="D2494" s="3">
        <f t="shared" si="289"/>
        <v>151</v>
      </c>
      <c r="E2494" s="4" t="e">
        <f t="shared" si="285"/>
        <v>#N/A</v>
      </c>
      <c r="F2494" s="7">
        <f t="shared" si="286"/>
        <v>30.974630000000001</v>
      </c>
      <c r="G2494" s="4" t="e">
        <f t="shared" si="287"/>
        <v>#N/A</v>
      </c>
      <c r="H2494" s="2" t="e">
        <f t="shared" si="288"/>
        <v>#N/A</v>
      </c>
      <c r="J2494" s="2" t="e">
        <f t="shared" si="290"/>
        <v>#N/A</v>
      </c>
    </row>
    <row r="2495" spans="1:10" x14ac:dyDescent="0.2">
      <c r="A2495" t="s">
        <v>16</v>
      </c>
      <c r="B2495" s="81">
        <v>45585</v>
      </c>
      <c r="C2495" s="3">
        <v>0</v>
      </c>
      <c r="D2495" s="3">
        <f t="shared" si="289"/>
        <v>151</v>
      </c>
      <c r="E2495" s="4" t="e">
        <f t="shared" si="285"/>
        <v>#N/A</v>
      </c>
      <c r="F2495" s="7">
        <f t="shared" si="286"/>
        <v>30.974630000000001</v>
      </c>
      <c r="G2495" s="4" t="e">
        <f t="shared" si="287"/>
        <v>#N/A</v>
      </c>
      <c r="H2495" s="2" t="e">
        <f t="shared" si="288"/>
        <v>#N/A</v>
      </c>
      <c r="J2495" s="2" t="e">
        <f t="shared" si="290"/>
        <v>#N/A</v>
      </c>
    </row>
    <row r="2496" spans="1:10" x14ac:dyDescent="0.2">
      <c r="A2496" t="s">
        <v>15</v>
      </c>
      <c r="B2496" s="81">
        <v>45584</v>
      </c>
      <c r="C2496" s="3">
        <v>0</v>
      </c>
      <c r="D2496" s="3">
        <f t="shared" si="289"/>
        <v>151</v>
      </c>
      <c r="E2496" s="4" t="e">
        <f t="shared" si="285"/>
        <v>#N/A</v>
      </c>
      <c r="F2496" s="7">
        <f t="shared" si="286"/>
        <v>30.974630000000001</v>
      </c>
      <c r="G2496" s="4" t="e">
        <f t="shared" si="287"/>
        <v>#N/A</v>
      </c>
      <c r="H2496" s="2" t="e">
        <f t="shared" si="288"/>
        <v>#N/A</v>
      </c>
      <c r="J2496" s="2" t="e">
        <f t="shared" si="290"/>
        <v>#N/A</v>
      </c>
    </row>
    <row r="2497" spans="1:10" x14ac:dyDescent="0.2">
      <c r="A2497" t="s">
        <v>14</v>
      </c>
      <c r="B2497" s="83">
        <v>45583</v>
      </c>
      <c r="C2497" s="3">
        <v>0</v>
      </c>
      <c r="D2497" s="3">
        <f t="shared" si="289"/>
        <v>151</v>
      </c>
      <c r="E2497" s="4" t="e">
        <f t="shared" si="285"/>
        <v>#N/A</v>
      </c>
      <c r="F2497" s="7">
        <f t="shared" si="286"/>
        <v>30.974630000000001</v>
      </c>
      <c r="G2497" s="4" t="e">
        <f t="shared" si="287"/>
        <v>#N/A</v>
      </c>
      <c r="H2497" s="2" t="e">
        <f t="shared" si="288"/>
        <v>#N/A</v>
      </c>
      <c r="J2497" s="2" t="e">
        <f t="shared" si="290"/>
        <v>#N/A</v>
      </c>
    </row>
    <row r="2498" spans="1:10" x14ac:dyDescent="0.2">
      <c r="A2498" t="s">
        <v>13</v>
      </c>
      <c r="B2498" s="82">
        <v>45582</v>
      </c>
      <c r="C2498" s="3">
        <v>0</v>
      </c>
      <c r="D2498" s="3">
        <f t="shared" si="289"/>
        <v>151</v>
      </c>
      <c r="E2498" s="4" t="e">
        <f t="shared" si="285"/>
        <v>#N/A</v>
      </c>
      <c r="F2498" s="7">
        <f t="shared" si="286"/>
        <v>30.974630000000001</v>
      </c>
      <c r="G2498" s="4" t="e">
        <f t="shared" si="287"/>
        <v>#N/A</v>
      </c>
      <c r="H2498" s="2" t="e">
        <f t="shared" si="288"/>
        <v>#N/A</v>
      </c>
      <c r="J2498" s="2" t="e">
        <f t="shared" si="290"/>
        <v>#N/A</v>
      </c>
    </row>
    <row r="2499" spans="1:10" x14ac:dyDescent="0.2">
      <c r="A2499" t="s">
        <v>12</v>
      </c>
      <c r="B2499" s="82">
        <v>45581</v>
      </c>
      <c r="C2499" s="3">
        <v>0</v>
      </c>
      <c r="D2499" s="3">
        <f t="shared" si="289"/>
        <v>151</v>
      </c>
      <c r="E2499" s="4" t="e">
        <f t="shared" si="285"/>
        <v>#N/A</v>
      </c>
      <c r="F2499" s="7">
        <f t="shared" si="286"/>
        <v>30.974630000000001</v>
      </c>
      <c r="G2499" s="4" t="e">
        <f t="shared" si="287"/>
        <v>#N/A</v>
      </c>
      <c r="H2499" s="2" t="e">
        <f t="shared" si="288"/>
        <v>#N/A</v>
      </c>
      <c r="J2499" s="2" t="e">
        <f t="shared" si="290"/>
        <v>#N/A</v>
      </c>
    </row>
    <row r="2500" spans="1:10" x14ac:dyDescent="0.2">
      <c r="A2500" t="s">
        <v>18</v>
      </c>
      <c r="B2500" s="83">
        <v>45580</v>
      </c>
      <c r="C2500" s="3">
        <v>0</v>
      </c>
      <c r="D2500" s="3">
        <f t="shared" si="289"/>
        <v>151</v>
      </c>
      <c r="E2500" s="4" t="e">
        <f t="shared" si="285"/>
        <v>#N/A</v>
      </c>
      <c r="F2500" s="7">
        <f t="shared" si="286"/>
        <v>30.974630000000001</v>
      </c>
      <c r="G2500" s="4" t="e">
        <f t="shared" si="287"/>
        <v>#N/A</v>
      </c>
      <c r="H2500" s="2" t="e">
        <f t="shared" si="288"/>
        <v>#N/A</v>
      </c>
      <c r="J2500" s="2" t="e">
        <f t="shared" si="290"/>
        <v>#N/A</v>
      </c>
    </row>
    <row r="2501" spans="1:10" x14ac:dyDescent="0.2">
      <c r="A2501" t="s">
        <v>17</v>
      </c>
      <c r="B2501" s="82">
        <v>45579</v>
      </c>
      <c r="C2501" s="3">
        <v>0</v>
      </c>
      <c r="D2501" s="3">
        <f t="shared" si="289"/>
        <v>151</v>
      </c>
      <c r="E2501" s="4" t="e">
        <f t="shared" si="285"/>
        <v>#N/A</v>
      </c>
      <c r="F2501" s="7">
        <f t="shared" si="286"/>
        <v>30.974630000000001</v>
      </c>
      <c r="G2501" s="4" t="e">
        <f t="shared" si="287"/>
        <v>#N/A</v>
      </c>
      <c r="H2501" s="2" t="e">
        <f t="shared" si="288"/>
        <v>#N/A</v>
      </c>
      <c r="J2501" s="2" t="e">
        <f t="shared" si="290"/>
        <v>#N/A</v>
      </c>
    </row>
    <row r="2502" spans="1:10" x14ac:dyDescent="0.2">
      <c r="A2502" t="s">
        <v>16</v>
      </c>
      <c r="B2502" s="81">
        <v>45578</v>
      </c>
      <c r="C2502" s="3">
        <v>0</v>
      </c>
      <c r="D2502" s="3">
        <f t="shared" si="289"/>
        <v>151</v>
      </c>
      <c r="E2502" s="4" t="e">
        <f t="shared" si="285"/>
        <v>#N/A</v>
      </c>
      <c r="F2502" s="7">
        <f t="shared" si="286"/>
        <v>30.974630000000001</v>
      </c>
      <c r="G2502" s="4" t="e">
        <f t="shared" si="287"/>
        <v>#N/A</v>
      </c>
      <c r="H2502" s="2" t="e">
        <f t="shared" si="288"/>
        <v>#N/A</v>
      </c>
      <c r="J2502" s="2" t="e">
        <f t="shared" si="290"/>
        <v>#N/A</v>
      </c>
    </row>
    <row r="2503" spans="1:10" x14ac:dyDescent="0.2">
      <c r="A2503" t="s">
        <v>15</v>
      </c>
      <c r="B2503" s="72">
        <v>45577</v>
      </c>
      <c r="C2503" s="3">
        <v>0</v>
      </c>
      <c r="D2503" s="3">
        <f t="shared" si="289"/>
        <v>151</v>
      </c>
      <c r="E2503" s="4" t="e">
        <f t="shared" si="285"/>
        <v>#N/A</v>
      </c>
      <c r="F2503" s="7">
        <f t="shared" si="286"/>
        <v>30.974630000000001</v>
      </c>
      <c r="G2503" s="4" t="e">
        <f t="shared" si="287"/>
        <v>#N/A</v>
      </c>
      <c r="H2503" s="2" t="e">
        <f t="shared" si="288"/>
        <v>#N/A</v>
      </c>
      <c r="J2503" s="2" t="e">
        <f t="shared" si="290"/>
        <v>#N/A</v>
      </c>
    </row>
    <row r="2504" spans="1:10" x14ac:dyDescent="0.2">
      <c r="A2504" t="s">
        <v>14</v>
      </c>
      <c r="B2504" s="81">
        <v>45576</v>
      </c>
      <c r="C2504" s="3">
        <v>1</v>
      </c>
      <c r="D2504" s="3">
        <f t="shared" si="289"/>
        <v>152</v>
      </c>
      <c r="E2504" s="4" t="e">
        <f t="shared" si="285"/>
        <v>#N/A</v>
      </c>
      <c r="F2504" s="7">
        <f t="shared" si="286"/>
        <v>31.179760000000002</v>
      </c>
      <c r="G2504" s="4" t="e">
        <f t="shared" si="287"/>
        <v>#N/A</v>
      </c>
      <c r="H2504" s="2" t="e">
        <f t="shared" si="288"/>
        <v>#N/A</v>
      </c>
      <c r="J2504" s="2" t="e">
        <f t="shared" si="290"/>
        <v>#N/A</v>
      </c>
    </row>
    <row r="2505" spans="1:10" x14ac:dyDescent="0.2">
      <c r="A2505" t="s">
        <v>13</v>
      </c>
      <c r="B2505" s="81">
        <v>45575</v>
      </c>
      <c r="C2505" s="3">
        <v>1</v>
      </c>
      <c r="D2505" s="3">
        <f t="shared" si="289"/>
        <v>153</v>
      </c>
      <c r="E2505" s="4" t="e">
        <f t="shared" si="285"/>
        <v>#N/A</v>
      </c>
      <c r="F2505" s="7">
        <f t="shared" si="286"/>
        <v>31.384890000000002</v>
      </c>
      <c r="G2505" s="4" t="e">
        <f t="shared" si="287"/>
        <v>#N/A</v>
      </c>
      <c r="H2505" s="2" t="e">
        <f t="shared" si="288"/>
        <v>#N/A</v>
      </c>
      <c r="J2505" s="2" t="e">
        <f t="shared" si="290"/>
        <v>#N/A</v>
      </c>
    </row>
    <row r="2506" spans="1:10" x14ac:dyDescent="0.2">
      <c r="A2506" t="s">
        <v>12</v>
      </c>
      <c r="B2506" s="72">
        <v>45574</v>
      </c>
      <c r="C2506" s="3">
        <v>1</v>
      </c>
      <c r="D2506" s="3">
        <f t="shared" si="289"/>
        <v>154</v>
      </c>
      <c r="E2506" s="4" t="e">
        <f t="shared" si="285"/>
        <v>#N/A</v>
      </c>
      <c r="F2506" s="7">
        <f t="shared" si="286"/>
        <v>31.590020000000003</v>
      </c>
      <c r="G2506" s="4" t="e">
        <f t="shared" si="287"/>
        <v>#N/A</v>
      </c>
      <c r="H2506" s="2" t="e">
        <f t="shared" si="288"/>
        <v>#N/A</v>
      </c>
      <c r="J2506" s="2" t="e">
        <f t="shared" si="290"/>
        <v>#N/A</v>
      </c>
    </row>
    <row r="2507" spans="1:10" x14ac:dyDescent="0.2">
      <c r="A2507" t="s">
        <v>18</v>
      </c>
      <c r="B2507" s="81">
        <v>45573</v>
      </c>
      <c r="C2507" s="3">
        <v>1</v>
      </c>
      <c r="D2507" s="3">
        <f t="shared" si="289"/>
        <v>155</v>
      </c>
      <c r="E2507" s="4" t="e">
        <f t="shared" si="285"/>
        <v>#N/A</v>
      </c>
      <c r="F2507" s="7">
        <f t="shared" si="286"/>
        <v>31.79515</v>
      </c>
      <c r="G2507" s="4" t="e">
        <f t="shared" si="287"/>
        <v>#N/A</v>
      </c>
      <c r="H2507" s="2" t="e">
        <f t="shared" si="288"/>
        <v>#N/A</v>
      </c>
      <c r="J2507" s="2" t="e">
        <f t="shared" si="290"/>
        <v>#N/A</v>
      </c>
    </row>
    <row r="2508" spans="1:10" x14ac:dyDescent="0.2">
      <c r="A2508" t="s">
        <v>17</v>
      </c>
      <c r="B2508" s="81">
        <v>45572</v>
      </c>
      <c r="C2508" s="3">
        <v>1</v>
      </c>
      <c r="D2508" s="3">
        <f t="shared" si="289"/>
        <v>156</v>
      </c>
      <c r="E2508" s="4" t="e">
        <f t="shared" si="285"/>
        <v>#N/A</v>
      </c>
      <c r="F2508" s="7">
        <f t="shared" si="286"/>
        <v>32.000280000000004</v>
      </c>
      <c r="G2508" s="4" t="e">
        <f t="shared" si="287"/>
        <v>#N/A</v>
      </c>
      <c r="H2508" s="2" t="e">
        <f t="shared" si="288"/>
        <v>#N/A</v>
      </c>
      <c r="J2508" s="2" t="e">
        <f t="shared" si="290"/>
        <v>#N/A</v>
      </c>
    </row>
    <row r="2509" spans="1:10" x14ac:dyDescent="0.2">
      <c r="A2509" t="s">
        <v>16</v>
      </c>
      <c r="B2509" s="72">
        <v>45571</v>
      </c>
      <c r="C2509" s="3">
        <v>0</v>
      </c>
      <c r="D2509" s="3">
        <f t="shared" si="289"/>
        <v>156</v>
      </c>
      <c r="E2509" s="4" t="e">
        <f t="shared" si="285"/>
        <v>#N/A</v>
      </c>
      <c r="F2509" s="7">
        <f t="shared" si="286"/>
        <v>32.000280000000004</v>
      </c>
      <c r="G2509" s="4" t="e">
        <f t="shared" si="287"/>
        <v>#N/A</v>
      </c>
      <c r="H2509" s="2" t="e">
        <f t="shared" si="288"/>
        <v>#N/A</v>
      </c>
      <c r="J2509" s="2" t="e">
        <f t="shared" si="290"/>
        <v>#N/A</v>
      </c>
    </row>
    <row r="2510" spans="1:10" x14ac:dyDescent="0.2">
      <c r="A2510" t="s">
        <v>15</v>
      </c>
      <c r="B2510" s="81">
        <v>45570</v>
      </c>
      <c r="C2510" s="3">
        <v>0</v>
      </c>
      <c r="D2510" s="3">
        <f t="shared" si="289"/>
        <v>156</v>
      </c>
      <c r="E2510" s="4" t="e">
        <f t="shared" si="285"/>
        <v>#N/A</v>
      </c>
      <c r="F2510" s="7">
        <f t="shared" si="286"/>
        <v>32.000280000000004</v>
      </c>
      <c r="G2510" s="4" t="e">
        <f t="shared" si="287"/>
        <v>#N/A</v>
      </c>
      <c r="H2510" s="2" t="e">
        <f t="shared" si="288"/>
        <v>#N/A</v>
      </c>
      <c r="J2510" s="2" t="e">
        <f t="shared" si="290"/>
        <v>#N/A</v>
      </c>
    </row>
    <row r="2511" spans="1:10" x14ac:dyDescent="0.2">
      <c r="A2511" t="s">
        <v>14</v>
      </c>
      <c r="B2511" s="81">
        <v>45569</v>
      </c>
      <c r="C2511" s="3">
        <v>1</v>
      </c>
      <c r="D2511" s="3">
        <f t="shared" si="289"/>
        <v>157</v>
      </c>
      <c r="E2511" s="4" t="e">
        <f t="shared" si="285"/>
        <v>#N/A</v>
      </c>
      <c r="F2511" s="7">
        <f t="shared" si="286"/>
        <v>32.205410000000001</v>
      </c>
      <c r="G2511" s="4" t="e">
        <f t="shared" si="287"/>
        <v>#N/A</v>
      </c>
      <c r="H2511" s="2" t="e">
        <f t="shared" si="288"/>
        <v>#N/A</v>
      </c>
      <c r="J2511" s="2" t="e">
        <f t="shared" si="290"/>
        <v>#N/A</v>
      </c>
    </row>
    <row r="2512" spans="1:10" x14ac:dyDescent="0.2">
      <c r="A2512" t="s">
        <v>13</v>
      </c>
      <c r="B2512" s="72">
        <v>45568</v>
      </c>
      <c r="C2512" s="3">
        <v>1</v>
      </c>
      <c r="D2512" s="3">
        <f t="shared" si="289"/>
        <v>158</v>
      </c>
      <c r="E2512" s="4" t="e">
        <f t="shared" si="285"/>
        <v>#N/A</v>
      </c>
      <c r="F2512" s="7">
        <f t="shared" si="286"/>
        <v>32.410540000000005</v>
      </c>
      <c r="G2512" s="4" t="e">
        <f t="shared" si="287"/>
        <v>#N/A</v>
      </c>
      <c r="H2512" s="2" t="e">
        <f t="shared" si="288"/>
        <v>#N/A</v>
      </c>
      <c r="J2512" s="2" t="e">
        <f t="shared" si="290"/>
        <v>#N/A</v>
      </c>
    </row>
    <row r="2513" spans="1:10" x14ac:dyDescent="0.2">
      <c r="A2513" t="s">
        <v>12</v>
      </c>
      <c r="B2513" s="81">
        <v>45567</v>
      </c>
      <c r="C2513" s="3">
        <v>1</v>
      </c>
      <c r="D2513" s="3">
        <f t="shared" si="289"/>
        <v>159</v>
      </c>
      <c r="E2513" s="4" t="e">
        <f t="shared" si="285"/>
        <v>#N/A</v>
      </c>
      <c r="F2513" s="7">
        <f t="shared" si="286"/>
        <v>32.615670000000001</v>
      </c>
      <c r="G2513" s="4" t="e">
        <f t="shared" si="287"/>
        <v>#N/A</v>
      </c>
      <c r="H2513" s="2" t="e">
        <f t="shared" si="288"/>
        <v>#N/A</v>
      </c>
      <c r="J2513" s="2" t="e">
        <f t="shared" si="290"/>
        <v>#N/A</v>
      </c>
    </row>
    <row r="2514" spans="1:10" x14ac:dyDescent="0.2">
      <c r="A2514" t="s">
        <v>18</v>
      </c>
      <c r="B2514" s="81">
        <v>45566</v>
      </c>
      <c r="C2514" s="3">
        <v>1</v>
      </c>
      <c r="D2514" s="3">
        <f t="shared" si="289"/>
        <v>160</v>
      </c>
      <c r="E2514" s="4" t="e">
        <f t="shared" si="285"/>
        <v>#N/A</v>
      </c>
      <c r="F2514" s="7">
        <f t="shared" si="286"/>
        <v>32.820799999999998</v>
      </c>
      <c r="G2514" s="4" t="e">
        <f t="shared" si="287"/>
        <v>#N/A</v>
      </c>
      <c r="H2514" s="2" t="e">
        <f t="shared" si="288"/>
        <v>#N/A</v>
      </c>
      <c r="J2514" s="2" t="e">
        <f t="shared" si="290"/>
        <v>#N/A</v>
      </c>
    </row>
    <row r="2515" spans="1:10" x14ac:dyDescent="0.2">
      <c r="A2515" t="s">
        <v>17</v>
      </c>
      <c r="B2515" s="72">
        <v>45565</v>
      </c>
      <c r="C2515" s="3">
        <v>1</v>
      </c>
      <c r="D2515" s="3">
        <f t="shared" si="289"/>
        <v>161</v>
      </c>
      <c r="E2515" s="4" t="e">
        <f t="shared" si="285"/>
        <v>#N/A</v>
      </c>
      <c r="F2515" s="7">
        <f t="shared" si="286"/>
        <v>33.025930000000002</v>
      </c>
      <c r="G2515" s="4" t="e">
        <f t="shared" si="287"/>
        <v>#N/A</v>
      </c>
      <c r="H2515" s="2" t="e">
        <f t="shared" si="288"/>
        <v>#N/A</v>
      </c>
      <c r="I2515" s="2" t="e">
        <f>C1/12*10.5</f>
        <v>#N/A</v>
      </c>
      <c r="J2515" s="2" t="e">
        <f>H2515-$I$2515</f>
        <v>#N/A</v>
      </c>
    </row>
    <row r="2516" spans="1:10" x14ac:dyDescent="0.2">
      <c r="A2516" t="s">
        <v>16</v>
      </c>
      <c r="B2516" s="81">
        <v>45564</v>
      </c>
      <c r="C2516" s="3">
        <v>0</v>
      </c>
      <c r="D2516" s="3">
        <f t="shared" si="289"/>
        <v>161</v>
      </c>
      <c r="E2516" s="4" t="e">
        <f t="shared" si="285"/>
        <v>#N/A</v>
      </c>
      <c r="F2516" s="7">
        <f t="shared" si="286"/>
        <v>33.025930000000002</v>
      </c>
      <c r="G2516" s="4" t="e">
        <f t="shared" si="287"/>
        <v>#N/A</v>
      </c>
      <c r="H2516" s="2" t="e">
        <f t="shared" si="288"/>
        <v>#N/A</v>
      </c>
      <c r="J2516" s="2" t="e">
        <f t="shared" ref="J2516:J2544" si="291">H2516-$I$2515</f>
        <v>#N/A</v>
      </c>
    </row>
    <row r="2517" spans="1:10" x14ac:dyDescent="0.2">
      <c r="A2517" t="s">
        <v>15</v>
      </c>
      <c r="B2517" s="81">
        <v>45563</v>
      </c>
      <c r="C2517" s="3">
        <v>0</v>
      </c>
      <c r="D2517" s="3">
        <f t="shared" si="289"/>
        <v>161</v>
      </c>
      <c r="E2517" s="4" t="e">
        <f t="shared" si="285"/>
        <v>#N/A</v>
      </c>
      <c r="F2517" s="7">
        <f t="shared" si="286"/>
        <v>33.025930000000002</v>
      </c>
      <c r="G2517" s="4" t="e">
        <f t="shared" si="287"/>
        <v>#N/A</v>
      </c>
      <c r="H2517" s="2" t="e">
        <f t="shared" si="288"/>
        <v>#N/A</v>
      </c>
      <c r="J2517" s="2" t="e">
        <f t="shared" si="291"/>
        <v>#N/A</v>
      </c>
    </row>
    <row r="2518" spans="1:10" x14ac:dyDescent="0.2">
      <c r="A2518" t="s">
        <v>14</v>
      </c>
      <c r="B2518" s="72">
        <v>45562</v>
      </c>
      <c r="C2518" s="3">
        <v>1</v>
      </c>
      <c r="D2518" s="3">
        <f t="shared" si="289"/>
        <v>162</v>
      </c>
      <c r="E2518" s="4" t="e">
        <f t="shared" si="285"/>
        <v>#N/A</v>
      </c>
      <c r="F2518" s="7">
        <f t="shared" si="286"/>
        <v>33.231059999999999</v>
      </c>
      <c r="G2518" s="4" t="e">
        <f t="shared" si="287"/>
        <v>#N/A</v>
      </c>
      <c r="H2518" s="2" t="e">
        <f t="shared" si="288"/>
        <v>#N/A</v>
      </c>
      <c r="J2518" s="2" t="e">
        <f t="shared" si="291"/>
        <v>#N/A</v>
      </c>
    </row>
    <row r="2519" spans="1:10" x14ac:dyDescent="0.2">
      <c r="A2519" t="s">
        <v>13</v>
      </c>
      <c r="B2519" s="81">
        <v>45561</v>
      </c>
      <c r="C2519" s="3">
        <v>1</v>
      </c>
      <c r="D2519" s="3">
        <f t="shared" si="289"/>
        <v>163</v>
      </c>
      <c r="E2519" s="4" t="e">
        <f t="shared" si="285"/>
        <v>#N/A</v>
      </c>
      <c r="F2519" s="7">
        <f t="shared" si="286"/>
        <v>33.436190000000003</v>
      </c>
      <c r="G2519" s="4" t="e">
        <f t="shared" si="287"/>
        <v>#N/A</v>
      </c>
      <c r="H2519" s="2" t="e">
        <f t="shared" si="288"/>
        <v>#N/A</v>
      </c>
      <c r="J2519" s="2" t="e">
        <f t="shared" si="291"/>
        <v>#N/A</v>
      </c>
    </row>
    <row r="2520" spans="1:10" x14ac:dyDescent="0.2">
      <c r="A2520" t="s">
        <v>12</v>
      </c>
      <c r="B2520" s="81">
        <v>45560</v>
      </c>
      <c r="C2520" s="3">
        <v>1</v>
      </c>
      <c r="D2520" s="3">
        <f t="shared" si="289"/>
        <v>164</v>
      </c>
      <c r="E2520" s="4" t="e">
        <f t="shared" si="285"/>
        <v>#N/A</v>
      </c>
      <c r="F2520" s="7">
        <f t="shared" si="286"/>
        <v>33.64132</v>
      </c>
      <c r="G2520" s="4" t="e">
        <f t="shared" si="287"/>
        <v>#N/A</v>
      </c>
      <c r="H2520" s="2" t="e">
        <f t="shared" si="288"/>
        <v>#N/A</v>
      </c>
      <c r="J2520" s="2" t="e">
        <f t="shared" si="291"/>
        <v>#N/A</v>
      </c>
    </row>
    <row r="2521" spans="1:10" x14ac:dyDescent="0.2">
      <c r="A2521" t="s">
        <v>18</v>
      </c>
      <c r="B2521" s="72">
        <v>45559</v>
      </c>
      <c r="C2521" s="3">
        <v>1</v>
      </c>
      <c r="D2521" s="3">
        <f t="shared" si="289"/>
        <v>165</v>
      </c>
      <c r="E2521" s="4" t="e">
        <f t="shared" ref="E2521:E2564" si="292">D2521/235*$C$1</f>
        <v>#N/A</v>
      </c>
      <c r="F2521" s="7">
        <f t="shared" ref="F2521:F2564" si="293">D2521*0.20513</f>
        <v>33.846450000000004</v>
      </c>
      <c r="G2521" s="4" t="e">
        <f t="shared" ref="G2521:G2564" si="294">F2521/235*$C$1</f>
        <v>#N/A</v>
      </c>
      <c r="H2521" s="2" t="e">
        <f t="shared" ref="H2521:H2564" si="295">E2521+G2521</f>
        <v>#N/A</v>
      </c>
      <c r="J2521" s="2" t="e">
        <f t="shared" si="291"/>
        <v>#N/A</v>
      </c>
    </row>
    <row r="2522" spans="1:10" x14ac:dyDescent="0.2">
      <c r="A2522" t="s">
        <v>17</v>
      </c>
      <c r="B2522" s="81">
        <v>45558</v>
      </c>
      <c r="C2522" s="3">
        <v>1</v>
      </c>
      <c r="D2522" s="3">
        <f t="shared" si="289"/>
        <v>166</v>
      </c>
      <c r="E2522" s="4" t="e">
        <f t="shared" si="292"/>
        <v>#N/A</v>
      </c>
      <c r="F2522" s="7">
        <f t="shared" si="293"/>
        <v>34.051580000000001</v>
      </c>
      <c r="G2522" s="4" t="e">
        <f t="shared" si="294"/>
        <v>#N/A</v>
      </c>
      <c r="H2522" s="2" t="e">
        <f t="shared" si="295"/>
        <v>#N/A</v>
      </c>
      <c r="J2522" s="2" t="e">
        <f t="shared" si="291"/>
        <v>#N/A</v>
      </c>
    </row>
    <row r="2523" spans="1:10" x14ac:dyDescent="0.2">
      <c r="A2523" t="s">
        <v>16</v>
      </c>
      <c r="B2523" s="81">
        <v>45557</v>
      </c>
      <c r="C2523" s="3">
        <v>0</v>
      </c>
      <c r="D2523" s="3">
        <f t="shared" ref="D2523:D2564" si="296">D2522+C2523</f>
        <v>166</v>
      </c>
      <c r="E2523" s="4" t="e">
        <f t="shared" si="292"/>
        <v>#N/A</v>
      </c>
      <c r="F2523" s="7">
        <f t="shared" si="293"/>
        <v>34.051580000000001</v>
      </c>
      <c r="G2523" s="4" t="e">
        <f t="shared" si="294"/>
        <v>#N/A</v>
      </c>
      <c r="H2523" s="2" t="e">
        <f t="shared" si="295"/>
        <v>#N/A</v>
      </c>
      <c r="J2523" s="2" t="e">
        <f t="shared" si="291"/>
        <v>#N/A</v>
      </c>
    </row>
    <row r="2524" spans="1:10" x14ac:dyDescent="0.2">
      <c r="A2524" t="s">
        <v>15</v>
      </c>
      <c r="B2524" s="72">
        <v>45556</v>
      </c>
      <c r="C2524" s="3">
        <v>0</v>
      </c>
      <c r="D2524" s="3">
        <f t="shared" si="296"/>
        <v>166</v>
      </c>
      <c r="E2524" s="4" t="e">
        <f t="shared" si="292"/>
        <v>#N/A</v>
      </c>
      <c r="F2524" s="7">
        <f t="shared" si="293"/>
        <v>34.051580000000001</v>
      </c>
      <c r="G2524" s="4" t="e">
        <f t="shared" si="294"/>
        <v>#N/A</v>
      </c>
      <c r="H2524" s="2" t="e">
        <f t="shared" si="295"/>
        <v>#N/A</v>
      </c>
      <c r="J2524" s="2" t="e">
        <f t="shared" si="291"/>
        <v>#N/A</v>
      </c>
    </row>
    <row r="2525" spans="1:10" x14ac:dyDescent="0.2">
      <c r="A2525" t="s">
        <v>14</v>
      </c>
      <c r="B2525" s="81">
        <v>45555</v>
      </c>
      <c r="C2525" s="3">
        <v>1</v>
      </c>
      <c r="D2525" s="3">
        <f t="shared" si="296"/>
        <v>167</v>
      </c>
      <c r="E2525" s="4" t="e">
        <f t="shared" si="292"/>
        <v>#N/A</v>
      </c>
      <c r="F2525" s="7">
        <f t="shared" si="293"/>
        <v>34.256709999999998</v>
      </c>
      <c r="G2525" s="4" t="e">
        <f t="shared" si="294"/>
        <v>#N/A</v>
      </c>
      <c r="H2525" s="2" t="e">
        <f t="shared" si="295"/>
        <v>#N/A</v>
      </c>
      <c r="J2525" s="2" t="e">
        <f t="shared" si="291"/>
        <v>#N/A</v>
      </c>
    </row>
    <row r="2526" spans="1:10" x14ac:dyDescent="0.2">
      <c r="A2526" t="s">
        <v>13</v>
      </c>
      <c r="B2526" s="81">
        <v>45554</v>
      </c>
      <c r="C2526" s="3">
        <v>1</v>
      </c>
      <c r="D2526" s="3">
        <f t="shared" si="296"/>
        <v>168</v>
      </c>
      <c r="E2526" s="4" t="e">
        <f t="shared" si="292"/>
        <v>#N/A</v>
      </c>
      <c r="F2526" s="7">
        <f t="shared" si="293"/>
        <v>34.461840000000002</v>
      </c>
      <c r="G2526" s="4" t="e">
        <f t="shared" si="294"/>
        <v>#N/A</v>
      </c>
      <c r="H2526" s="2" t="e">
        <f t="shared" si="295"/>
        <v>#N/A</v>
      </c>
      <c r="J2526" s="2" t="e">
        <f t="shared" si="291"/>
        <v>#N/A</v>
      </c>
    </row>
    <row r="2527" spans="1:10" x14ac:dyDescent="0.2">
      <c r="A2527" t="s">
        <v>12</v>
      </c>
      <c r="B2527" s="72">
        <v>45553</v>
      </c>
      <c r="C2527" s="3">
        <v>1</v>
      </c>
      <c r="D2527" s="3">
        <f t="shared" si="296"/>
        <v>169</v>
      </c>
      <c r="E2527" s="4" t="e">
        <f t="shared" si="292"/>
        <v>#N/A</v>
      </c>
      <c r="F2527" s="7">
        <f t="shared" si="293"/>
        <v>34.666969999999999</v>
      </c>
      <c r="G2527" s="4" t="e">
        <f t="shared" si="294"/>
        <v>#N/A</v>
      </c>
      <c r="H2527" s="2" t="e">
        <f t="shared" si="295"/>
        <v>#N/A</v>
      </c>
      <c r="J2527" s="2" t="e">
        <f t="shared" si="291"/>
        <v>#N/A</v>
      </c>
    </row>
    <row r="2528" spans="1:10" x14ac:dyDescent="0.2">
      <c r="A2528" t="s">
        <v>18</v>
      </c>
      <c r="B2528" s="81">
        <v>45552</v>
      </c>
      <c r="C2528" s="3">
        <v>1</v>
      </c>
      <c r="D2528" s="3">
        <f t="shared" si="296"/>
        <v>170</v>
      </c>
      <c r="E2528" s="4" t="e">
        <f t="shared" si="292"/>
        <v>#N/A</v>
      </c>
      <c r="F2528" s="7">
        <f t="shared" si="293"/>
        <v>34.872100000000003</v>
      </c>
      <c r="G2528" s="4" t="e">
        <f t="shared" si="294"/>
        <v>#N/A</v>
      </c>
      <c r="H2528" s="2" t="e">
        <f t="shared" si="295"/>
        <v>#N/A</v>
      </c>
      <c r="J2528" s="2" t="e">
        <f t="shared" si="291"/>
        <v>#N/A</v>
      </c>
    </row>
    <row r="2529" spans="1:10" x14ac:dyDescent="0.2">
      <c r="A2529" t="s">
        <v>17</v>
      </c>
      <c r="B2529" s="82">
        <v>45551</v>
      </c>
      <c r="C2529" s="3">
        <v>0</v>
      </c>
      <c r="D2529" s="3">
        <f t="shared" si="296"/>
        <v>170</v>
      </c>
      <c r="E2529" s="4" t="e">
        <f t="shared" si="292"/>
        <v>#N/A</v>
      </c>
      <c r="F2529" s="7">
        <f t="shared" si="293"/>
        <v>34.872100000000003</v>
      </c>
      <c r="G2529" s="4" t="e">
        <f t="shared" si="294"/>
        <v>#N/A</v>
      </c>
      <c r="H2529" s="2" t="e">
        <f t="shared" si="295"/>
        <v>#N/A</v>
      </c>
      <c r="J2529" s="2" t="e">
        <f t="shared" si="291"/>
        <v>#N/A</v>
      </c>
    </row>
    <row r="2530" spans="1:10" x14ac:dyDescent="0.2">
      <c r="A2530" t="s">
        <v>16</v>
      </c>
      <c r="B2530" s="72">
        <v>45550</v>
      </c>
      <c r="C2530" s="3">
        <v>0</v>
      </c>
      <c r="D2530" s="3">
        <f t="shared" si="296"/>
        <v>170</v>
      </c>
      <c r="E2530" s="4" t="e">
        <f t="shared" si="292"/>
        <v>#N/A</v>
      </c>
      <c r="F2530" s="7">
        <f t="shared" si="293"/>
        <v>34.872100000000003</v>
      </c>
      <c r="G2530" s="4" t="e">
        <f t="shared" si="294"/>
        <v>#N/A</v>
      </c>
      <c r="H2530" s="2" t="e">
        <f t="shared" si="295"/>
        <v>#N/A</v>
      </c>
      <c r="J2530" s="2" t="e">
        <f t="shared" si="291"/>
        <v>#N/A</v>
      </c>
    </row>
    <row r="2531" spans="1:10" x14ac:dyDescent="0.2">
      <c r="A2531" t="s">
        <v>15</v>
      </c>
      <c r="B2531" s="81">
        <v>45549</v>
      </c>
      <c r="C2531" s="3">
        <v>0</v>
      </c>
      <c r="D2531" s="3">
        <f t="shared" si="296"/>
        <v>170</v>
      </c>
      <c r="E2531" s="4" t="e">
        <f t="shared" si="292"/>
        <v>#N/A</v>
      </c>
      <c r="F2531" s="7">
        <f t="shared" si="293"/>
        <v>34.872100000000003</v>
      </c>
      <c r="G2531" s="4" t="e">
        <f t="shared" si="294"/>
        <v>#N/A</v>
      </c>
      <c r="H2531" s="2" t="e">
        <f t="shared" si="295"/>
        <v>#N/A</v>
      </c>
      <c r="J2531" s="2" t="e">
        <f t="shared" si="291"/>
        <v>#N/A</v>
      </c>
    </row>
    <row r="2532" spans="1:10" x14ac:dyDescent="0.2">
      <c r="A2532" t="s">
        <v>14</v>
      </c>
      <c r="B2532" s="81">
        <v>45548</v>
      </c>
      <c r="C2532" s="3">
        <v>1</v>
      </c>
      <c r="D2532" s="3">
        <f t="shared" si="296"/>
        <v>171</v>
      </c>
      <c r="E2532" s="4" t="e">
        <f t="shared" si="292"/>
        <v>#N/A</v>
      </c>
      <c r="F2532" s="7">
        <f t="shared" si="293"/>
        <v>35.07723</v>
      </c>
      <c r="G2532" s="4" t="e">
        <f t="shared" si="294"/>
        <v>#N/A</v>
      </c>
      <c r="H2532" s="2" t="e">
        <f t="shared" si="295"/>
        <v>#N/A</v>
      </c>
      <c r="J2532" s="2" t="e">
        <f t="shared" si="291"/>
        <v>#N/A</v>
      </c>
    </row>
    <row r="2533" spans="1:10" x14ac:dyDescent="0.2">
      <c r="A2533" t="s">
        <v>13</v>
      </c>
      <c r="B2533" s="72">
        <v>45547</v>
      </c>
      <c r="C2533" s="3">
        <v>1</v>
      </c>
      <c r="D2533" s="3">
        <f t="shared" si="296"/>
        <v>172</v>
      </c>
      <c r="E2533" s="4" t="e">
        <f t="shared" si="292"/>
        <v>#N/A</v>
      </c>
      <c r="F2533" s="7">
        <f t="shared" si="293"/>
        <v>35.282360000000004</v>
      </c>
      <c r="G2533" s="4" t="e">
        <f t="shared" si="294"/>
        <v>#N/A</v>
      </c>
      <c r="H2533" s="2" t="e">
        <f t="shared" si="295"/>
        <v>#N/A</v>
      </c>
      <c r="J2533" s="2" t="e">
        <f t="shared" si="291"/>
        <v>#N/A</v>
      </c>
    </row>
    <row r="2534" spans="1:10" x14ac:dyDescent="0.2">
      <c r="A2534" t="s">
        <v>12</v>
      </c>
      <c r="B2534" s="81">
        <v>45546</v>
      </c>
      <c r="C2534" s="3">
        <v>1</v>
      </c>
      <c r="D2534" s="3">
        <f t="shared" si="296"/>
        <v>173</v>
      </c>
      <c r="E2534" s="4" t="e">
        <f t="shared" si="292"/>
        <v>#N/A</v>
      </c>
      <c r="F2534" s="7">
        <f t="shared" si="293"/>
        <v>35.487490000000001</v>
      </c>
      <c r="G2534" s="4" t="e">
        <f t="shared" si="294"/>
        <v>#N/A</v>
      </c>
      <c r="H2534" s="2" t="e">
        <f t="shared" si="295"/>
        <v>#N/A</v>
      </c>
      <c r="J2534" s="2" t="e">
        <f t="shared" si="291"/>
        <v>#N/A</v>
      </c>
    </row>
    <row r="2535" spans="1:10" x14ac:dyDescent="0.2">
      <c r="A2535" t="s">
        <v>18</v>
      </c>
      <c r="B2535" s="81">
        <v>45545</v>
      </c>
      <c r="C2535" s="3">
        <v>1</v>
      </c>
      <c r="D2535" s="3">
        <f t="shared" si="296"/>
        <v>174</v>
      </c>
      <c r="E2535" s="4" t="e">
        <f t="shared" si="292"/>
        <v>#N/A</v>
      </c>
      <c r="F2535" s="7">
        <f t="shared" si="293"/>
        <v>35.692619999999998</v>
      </c>
      <c r="G2535" s="4" t="e">
        <f t="shared" si="294"/>
        <v>#N/A</v>
      </c>
      <c r="H2535" s="2" t="e">
        <f t="shared" si="295"/>
        <v>#N/A</v>
      </c>
      <c r="J2535" s="2" t="e">
        <f t="shared" si="291"/>
        <v>#N/A</v>
      </c>
    </row>
    <row r="2536" spans="1:10" x14ac:dyDescent="0.2">
      <c r="A2536" t="s">
        <v>17</v>
      </c>
      <c r="B2536" s="72">
        <v>45544</v>
      </c>
      <c r="C2536" s="3">
        <v>1</v>
      </c>
      <c r="D2536" s="3">
        <f t="shared" si="296"/>
        <v>175</v>
      </c>
      <c r="E2536" s="4" t="e">
        <f t="shared" si="292"/>
        <v>#N/A</v>
      </c>
      <c r="F2536" s="7">
        <f t="shared" si="293"/>
        <v>35.897750000000002</v>
      </c>
      <c r="G2536" s="4" t="e">
        <f t="shared" si="294"/>
        <v>#N/A</v>
      </c>
      <c r="H2536" s="2" t="e">
        <f t="shared" si="295"/>
        <v>#N/A</v>
      </c>
      <c r="J2536" s="2" t="e">
        <f t="shared" si="291"/>
        <v>#N/A</v>
      </c>
    </row>
    <row r="2537" spans="1:10" x14ac:dyDescent="0.2">
      <c r="A2537" t="s">
        <v>16</v>
      </c>
      <c r="B2537" s="81">
        <v>45543</v>
      </c>
      <c r="C2537" s="3">
        <v>0</v>
      </c>
      <c r="D2537" s="3">
        <f t="shared" si="296"/>
        <v>175</v>
      </c>
      <c r="E2537" s="4" t="e">
        <f t="shared" si="292"/>
        <v>#N/A</v>
      </c>
      <c r="F2537" s="7">
        <f t="shared" si="293"/>
        <v>35.897750000000002</v>
      </c>
      <c r="G2537" s="4" t="e">
        <f t="shared" si="294"/>
        <v>#N/A</v>
      </c>
      <c r="H2537" s="2" t="e">
        <f t="shared" si="295"/>
        <v>#N/A</v>
      </c>
      <c r="J2537" s="2" t="e">
        <f t="shared" si="291"/>
        <v>#N/A</v>
      </c>
    </row>
    <row r="2538" spans="1:10" x14ac:dyDescent="0.2">
      <c r="A2538" t="s">
        <v>15</v>
      </c>
      <c r="B2538" s="81">
        <v>45542</v>
      </c>
      <c r="C2538" s="3">
        <v>0</v>
      </c>
      <c r="D2538" s="3">
        <f t="shared" si="296"/>
        <v>175</v>
      </c>
      <c r="E2538" s="4" t="e">
        <f t="shared" si="292"/>
        <v>#N/A</v>
      </c>
      <c r="F2538" s="7">
        <f t="shared" si="293"/>
        <v>35.897750000000002</v>
      </c>
      <c r="G2538" s="4" t="e">
        <f t="shared" si="294"/>
        <v>#N/A</v>
      </c>
      <c r="H2538" s="2" t="e">
        <f t="shared" si="295"/>
        <v>#N/A</v>
      </c>
      <c r="J2538" s="2" t="e">
        <f t="shared" si="291"/>
        <v>#N/A</v>
      </c>
    </row>
    <row r="2539" spans="1:10" x14ac:dyDescent="0.2">
      <c r="A2539" t="s">
        <v>14</v>
      </c>
      <c r="B2539" s="72">
        <v>45541</v>
      </c>
      <c r="C2539" s="3">
        <v>1</v>
      </c>
      <c r="D2539" s="3">
        <f t="shared" si="296"/>
        <v>176</v>
      </c>
      <c r="E2539" s="4" t="e">
        <f t="shared" si="292"/>
        <v>#N/A</v>
      </c>
      <c r="F2539" s="7">
        <f t="shared" si="293"/>
        <v>36.102879999999999</v>
      </c>
      <c r="G2539" s="4" t="e">
        <f t="shared" si="294"/>
        <v>#N/A</v>
      </c>
      <c r="H2539" s="2" t="e">
        <f t="shared" si="295"/>
        <v>#N/A</v>
      </c>
      <c r="J2539" s="2" t="e">
        <f t="shared" si="291"/>
        <v>#N/A</v>
      </c>
    </row>
    <row r="2540" spans="1:10" x14ac:dyDescent="0.2">
      <c r="A2540" t="s">
        <v>13</v>
      </c>
      <c r="B2540" s="81">
        <v>45540</v>
      </c>
      <c r="C2540" s="3">
        <v>1</v>
      </c>
      <c r="D2540" s="3">
        <f t="shared" si="296"/>
        <v>177</v>
      </c>
      <c r="E2540" s="4" t="e">
        <f t="shared" si="292"/>
        <v>#N/A</v>
      </c>
      <c r="F2540" s="7">
        <f t="shared" si="293"/>
        <v>36.308010000000003</v>
      </c>
      <c r="G2540" s="4" t="e">
        <f t="shared" si="294"/>
        <v>#N/A</v>
      </c>
      <c r="H2540" s="2" t="e">
        <f t="shared" si="295"/>
        <v>#N/A</v>
      </c>
      <c r="J2540" s="2" t="e">
        <f t="shared" si="291"/>
        <v>#N/A</v>
      </c>
    </row>
    <row r="2541" spans="1:10" x14ac:dyDescent="0.2">
      <c r="A2541" t="s">
        <v>12</v>
      </c>
      <c r="B2541" s="81">
        <v>45539</v>
      </c>
      <c r="C2541" s="3">
        <v>1</v>
      </c>
      <c r="D2541" s="3">
        <f t="shared" si="296"/>
        <v>178</v>
      </c>
      <c r="E2541" s="4" t="e">
        <f t="shared" si="292"/>
        <v>#N/A</v>
      </c>
      <c r="F2541" s="7">
        <f t="shared" si="293"/>
        <v>36.51314</v>
      </c>
      <c r="G2541" s="4" t="e">
        <f t="shared" si="294"/>
        <v>#N/A</v>
      </c>
      <c r="H2541" s="2" t="e">
        <f t="shared" si="295"/>
        <v>#N/A</v>
      </c>
      <c r="J2541" s="2" t="e">
        <f t="shared" si="291"/>
        <v>#N/A</v>
      </c>
    </row>
    <row r="2542" spans="1:10" x14ac:dyDescent="0.2">
      <c r="A2542" t="s">
        <v>18</v>
      </c>
      <c r="B2542" s="72">
        <v>45538</v>
      </c>
      <c r="C2542" s="3">
        <v>1</v>
      </c>
      <c r="D2542" s="3">
        <f t="shared" si="296"/>
        <v>179</v>
      </c>
      <c r="E2542" s="4" t="e">
        <f t="shared" si="292"/>
        <v>#N/A</v>
      </c>
      <c r="F2542" s="7">
        <f t="shared" si="293"/>
        <v>36.718270000000004</v>
      </c>
      <c r="G2542" s="4" t="e">
        <f t="shared" si="294"/>
        <v>#N/A</v>
      </c>
      <c r="H2542" s="2" t="e">
        <f t="shared" si="295"/>
        <v>#N/A</v>
      </c>
      <c r="J2542" s="2" t="e">
        <f t="shared" si="291"/>
        <v>#N/A</v>
      </c>
    </row>
    <row r="2543" spans="1:10" x14ac:dyDescent="0.2">
      <c r="A2543" t="s">
        <v>17</v>
      </c>
      <c r="B2543" s="81">
        <v>45537</v>
      </c>
      <c r="C2543" s="3">
        <v>1</v>
      </c>
      <c r="D2543" s="3">
        <f t="shared" si="296"/>
        <v>180</v>
      </c>
      <c r="E2543" s="4" t="e">
        <f t="shared" si="292"/>
        <v>#N/A</v>
      </c>
      <c r="F2543" s="7">
        <f t="shared" si="293"/>
        <v>36.923400000000001</v>
      </c>
      <c r="G2543" s="4" t="e">
        <f t="shared" si="294"/>
        <v>#N/A</v>
      </c>
      <c r="H2543" s="2" t="e">
        <f t="shared" si="295"/>
        <v>#N/A</v>
      </c>
      <c r="J2543" s="2" t="e">
        <f t="shared" si="291"/>
        <v>#N/A</v>
      </c>
    </row>
    <row r="2544" spans="1:10" x14ac:dyDescent="0.2">
      <c r="A2544" t="s">
        <v>16</v>
      </c>
      <c r="B2544" s="81">
        <v>45536</v>
      </c>
      <c r="C2544" s="3">
        <v>0</v>
      </c>
      <c r="D2544" s="3">
        <f t="shared" si="296"/>
        <v>180</v>
      </c>
      <c r="E2544" s="4" t="e">
        <f t="shared" si="292"/>
        <v>#N/A</v>
      </c>
      <c r="F2544" s="7">
        <f t="shared" si="293"/>
        <v>36.923400000000001</v>
      </c>
      <c r="G2544" s="4" t="e">
        <f t="shared" si="294"/>
        <v>#N/A</v>
      </c>
      <c r="H2544" s="2" t="e">
        <f t="shared" si="295"/>
        <v>#N/A</v>
      </c>
      <c r="J2544" s="2" t="e">
        <f t="shared" si="291"/>
        <v>#N/A</v>
      </c>
    </row>
    <row r="2545" spans="1:10" x14ac:dyDescent="0.2">
      <c r="A2545" t="s">
        <v>15</v>
      </c>
      <c r="B2545" s="72">
        <v>45535</v>
      </c>
      <c r="C2545" s="3">
        <v>0</v>
      </c>
      <c r="D2545" s="3">
        <f t="shared" si="296"/>
        <v>180</v>
      </c>
      <c r="E2545" s="4" t="e">
        <f t="shared" si="292"/>
        <v>#N/A</v>
      </c>
      <c r="F2545" s="7">
        <f t="shared" si="293"/>
        <v>36.923400000000001</v>
      </c>
      <c r="G2545" s="4" t="e">
        <f t="shared" si="294"/>
        <v>#N/A</v>
      </c>
      <c r="H2545" s="2" t="e">
        <f t="shared" si="295"/>
        <v>#N/A</v>
      </c>
      <c r="I2545" s="2" t="e">
        <f>C1/12*11.5</f>
        <v>#N/A</v>
      </c>
      <c r="J2545" s="2" t="e">
        <f>H2545-$I$2545</f>
        <v>#N/A</v>
      </c>
    </row>
    <row r="2546" spans="1:10" x14ac:dyDescent="0.2">
      <c r="A2546" t="s">
        <v>14</v>
      </c>
      <c r="B2546" s="81">
        <v>45534</v>
      </c>
      <c r="C2546" s="3">
        <v>1</v>
      </c>
      <c r="D2546" s="3">
        <f t="shared" si="296"/>
        <v>181</v>
      </c>
      <c r="E2546" s="4" t="e">
        <f t="shared" si="292"/>
        <v>#N/A</v>
      </c>
      <c r="F2546" s="7">
        <f t="shared" si="293"/>
        <v>37.128529999999998</v>
      </c>
      <c r="G2546" s="4" t="e">
        <f t="shared" si="294"/>
        <v>#N/A</v>
      </c>
      <c r="H2546" s="2" t="e">
        <f t="shared" si="295"/>
        <v>#N/A</v>
      </c>
      <c r="J2546" s="2" t="e">
        <f t="shared" ref="J2546:J2564" si="297">H2546-$I$2545</f>
        <v>#N/A</v>
      </c>
    </row>
    <row r="2547" spans="1:10" x14ac:dyDescent="0.2">
      <c r="A2547" t="s">
        <v>13</v>
      </c>
      <c r="B2547" s="81">
        <v>45533</v>
      </c>
      <c r="C2547" s="3">
        <v>1</v>
      </c>
      <c r="D2547" s="3">
        <f t="shared" si="296"/>
        <v>182</v>
      </c>
      <c r="E2547" s="4" t="e">
        <f t="shared" si="292"/>
        <v>#N/A</v>
      </c>
      <c r="F2547" s="7">
        <f t="shared" si="293"/>
        <v>37.333660000000002</v>
      </c>
      <c r="G2547" s="4" t="e">
        <f t="shared" si="294"/>
        <v>#N/A</v>
      </c>
      <c r="H2547" s="2" t="e">
        <f t="shared" si="295"/>
        <v>#N/A</v>
      </c>
      <c r="J2547" s="2" t="e">
        <f t="shared" si="297"/>
        <v>#N/A</v>
      </c>
    </row>
    <row r="2548" spans="1:10" x14ac:dyDescent="0.2">
      <c r="A2548" t="s">
        <v>12</v>
      </c>
      <c r="B2548" s="72">
        <v>45532</v>
      </c>
      <c r="C2548" s="3">
        <v>1</v>
      </c>
      <c r="D2548" s="3">
        <f t="shared" si="296"/>
        <v>183</v>
      </c>
      <c r="E2548" s="4" t="e">
        <f t="shared" si="292"/>
        <v>#N/A</v>
      </c>
      <c r="F2548" s="7">
        <f t="shared" si="293"/>
        <v>37.538789999999999</v>
      </c>
      <c r="G2548" s="4" t="e">
        <f t="shared" si="294"/>
        <v>#N/A</v>
      </c>
      <c r="H2548" s="2" t="e">
        <f t="shared" si="295"/>
        <v>#N/A</v>
      </c>
      <c r="J2548" s="2" t="e">
        <f t="shared" si="297"/>
        <v>#N/A</v>
      </c>
    </row>
    <row r="2549" spans="1:10" x14ac:dyDescent="0.2">
      <c r="A2549" t="s">
        <v>18</v>
      </c>
      <c r="B2549" s="81">
        <v>45531</v>
      </c>
      <c r="C2549" s="3">
        <v>1</v>
      </c>
      <c r="D2549" s="3">
        <f t="shared" si="296"/>
        <v>184</v>
      </c>
      <c r="E2549" s="4" t="e">
        <f t="shared" si="292"/>
        <v>#N/A</v>
      </c>
      <c r="F2549" s="7">
        <f t="shared" si="293"/>
        <v>37.743920000000003</v>
      </c>
      <c r="G2549" s="4" t="e">
        <f t="shared" si="294"/>
        <v>#N/A</v>
      </c>
      <c r="H2549" s="2" t="e">
        <f t="shared" si="295"/>
        <v>#N/A</v>
      </c>
      <c r="J2549" s="2" t="e">
        <f t="shared" si="297"/>
        <v>#N/A</v>
      </c>
    </row>
    <row r="2550" spans="1:10" x14ac:dyDescent="0.2">
      <c r="A2550" t="s">
        <v>17</v>
      </c>
      <c r="B2550" s="81">
        <v>45530</v>
      </c>
      <c r="C2550" s="3">
        <v>1</v>
      </c>
      <c r="D2550" s="3">
        <f t="shared" si="296"/>
        <v>185</v>
      </c>
      <c r="E2550" s="4" t="e">
        <f t="shared" si="292"/>
        <v>#N/A</v>
      </c>
      <c r="F2550" s="7">
        <f t="shared" si="293"/>
        <v>37.94905</v>
      </c>
      <c r="G2550" s="4" t="e">
        <f t="shared" si="294"/>
        <v>#N/A</v>
      </c>
      <c r="H2550" s="2" t="e">
        <f t="shared" si="295"/>
        <v>#N/A</v>
      </c>
      <c r="J2550" s="2" t="e">
        <f t="shared" si="297"/>
        <v>#N/A</v>
      </c>
    </row>
    <row r="2551" spans="1:10" x14ac:dyDescent="0.2">
      <c r="A2551" t="s">
        <v>16</v>
      </c>
      <c r="B2551" s="72">
        <v>45529</v>
      </c>
      <c r="C2551" s="3">
        <v>0</v>
      </c>
      <c r="D2551" s="3">
        <f t="shared" si="296"/>
        <v>185</v>
      </c>
      <c r="E2551" s="4" t="e">
        <f t="shared" si="292"/>
        <v>#N/A</v>
      </c>
      <c r="F2551" s="7">
        <f t="shared" si="293"/>
        <v>37.94905</v>
      </c>
      <c r="G2551" s="4" t="e">
        <f t="shared" si="294"/>
        <v>#N/A</v>
      </c>
      <c r="H2551" s="2" t="e">
        <f t="shared" si="295"/>
        <v>#N/A</v>
      </c>
      <c r="J2551" s="2" t="e">
        <f t="shared" si="297"/>
        <v>#N/A</v>
      </c>
    </row>
    <row r="2552" spans="1:10" x14ac:dyDescent="0.2">
      <c r="A2552" t="s">
        <v>15</v>
      </c>
      <c r="B2552" s="81">
        <v>45528</v>
      </c>
      <c r="C2552" s="3">
        <v>0</v>
      </c>
      <c r="D2552" s="3">
        <f t="shared" si="296"/>
        <v>185</v>
      </c>
      <c r="E2552" s="4" t="e">
        <f t="shared" si="292"/>
        <v>#N/A</v>
      </c>
      <c r="F2552" s="7">
        <f t="shared" si="293"/>
        <v>37.94905</v>
      </c>
      <c r="G2552" s="4" t="e">
        <f t="shared" si="294"/>
        <v>#N/A</v>
      </c>
      <c r="H2552" s="2" t="e">
        <f t="shared" si="295"/>
        <v>#N/A</v>
      </c>
      <c r="J2552" s="2" t="e">
        <f t="shared" si="297"/>
        <v>#N/A</v>
      </c>
    </row>
    <row r="2553" spans="1:10" x14ac:dyDescent="0.2">
      <c r="A2553" t="s">
        <v>14</v>
      </c>
      <c r="B2553" s="81">
        <v>45527</v>
      </c>
      <c r="C2553" s="3">
        <v>1</v>
      </c>
      <c r="D2553" s="3">
        <f t="shared" si="296"/>
        <v>186</v>
      </c>
      <c r="E2553" s="4" t="e">
        <f t="shared" si="292"/>
        <v>#N/A</v>
      </c>
      <c r="F2553" s="7">
        <f t="shared" si="293"/>
        <v>38.154180000000004</v>
      </c>
      <c r="G2553" s="4" t="e">
        <f t="shared" si="294"/>
        <v>#N/A</v>
      </c>
      <c r="H2553" s="2" t="e">
        <f t="shared" si="295"/>
        <v>#N/A</v>
      </c>
      <c r="J2553" s="2" t="e">
        <f t="shared" si="297"/>
        <v>#N/A</v>
      </c>
    </row>
    <row r="2554" spans="1:10" x14ac:dyDescent="0.2">
      <c r="A2554" t="s">
        <v>13</v>
      </c>
      <c r="B2554" s="72">
        <v>45526</v>
      </c>
      <c r="C2554" s="3">
        <v>1</v>
      </c>
      <c r="D2554" s="3">
        <f t="shared" si="296"/>
        <v>187</v>
      </c>
      <c r="E2554" s="4" t="e">
        <f t="shared" si="292"/>
        <v>#N/A</v>
      </c>
      <c r="F2554" s="7">
        <f t="shared" si="293"/>
        <v>38.359310000000001</v>
      </c>
      <c r="G2554" s="4" t="e">
        <f t="shared" si="294"/>
        <v>#N/A</v>
      </c>
      <c r="H2554" s="2" t="e">
        <f t="shared" si="295"/>
        <v>#N/A</v>
      </c>
      <c r="J2554" s="2" t="e">
        <f t="shared" si="297"/>
        <v>#N/A</v>
      </c>
    </row>
    <row r="2555" spans="1:10" x14ac:dyDescent="0.2">
      <c r="A2555" t="s">
        <v>12</v>
      </c>
      <c r="B2555" s="81">
        <v>45525</v>
      </c>
      <c r="C2555" s="3">
        <v>1</v>
      </c>
      <c r="D2555" s="3">
        <f t="shared" si="296"/>
        <v>188</v>
      </c>
      <c r="E2555" s="4" t="e">
        <f t="shared" si="292"/>
        <v>#N/A</v>
      </c>
      <c r="F2555" s="7">
        <f t="shared" si="293"/>
        <v>38.564440000000005</v>
      </c>
      <c r="G2555" s="4" t="e">
        <f t="shared" si="294"/>
        <v>#N/A</v>
      </c>
      <c r="H2555" s="2" t="e">
        <f t="shared" si="295"/>
        <v>#N/A</v>
      </c>
      <c r="J2555" s="2" t="e">
        <f t="shared" si="297"/>
        <v>#N/A</v>
      </c>
    </row>
    <row r="2556" spans="1:10" x14ac:dyDescent="0.2">
      <c r="A2556" t="s">
        <v>18</v>
      </c>
      <c r="B2556" s="81">
        <v>45524</v>
      </c>
      <c r="C2556" s="3">
        <v>1</v>
      </c>
      <c r="D2556" s="3">
        <f t="shared" si="296"/>
        <v>189</v>
      </c>
      <c r="E2556" s="4" t="e">
        <f t="shared" si="292"/>
        <v>#N/A</v>
      </c>
      <c r="F2556" s="7">
        <f t="shared" si="293"/>
        <v>38.769570000000002</v>
      </c>
      <c r="G2556" s="4" t="e">
        <f t="shared" si="294"/>
        <v>#N/A</v>
      </c>
      <c r="H2556" s="2" t="e">
        <f t="shared" si="295"/>
        <v>#N/A</v>
      </c>
      <c r="J2556" s="2" t="e">
        <f t="shared" si="297"/>
        <v>#N/A</v>
      </c>
    </row>
    <row r="2557" spans="1:10" x14ac:dyDescent="0.2">
      <c r="A2557" t="s">
        <v>17</v>
      </c>
      <c r="B2557" s="72">
        <v>45523</v>
      </c>
      <c r="C2557" s="3">
        <v>1</v>
      </c>
      <c r="D2557" s="3">
        <f t="shared" si="296"/>
        <v>190</v>
      </c>
      <c r="E2557" s="4" t="e">
        <f t="shared" si="292"/>
        <v>#N/A</v>
      </c>
      <c r="F2557" s="7">
        <f t="shared" si="293"/>
        <v>38.974699999999999</v>
      </c>
      <c r="G2557" s="4" t="e">
        <f t="shared" si="294"/>
        <v>#N/A</v>
      </c>
      <c r="H2557" s="2" t="e">
        <f t="shared" si="295"/>
        <v>#N/A</v>
      </c>
      <c r="J2557" s="2" t="e">
        <f t="shared" si="297"/>
        <v>#N/A</v>
      </c>
    </row>
    <row r="2558" spans="1:10" x14ac:dyDescent="0.2">
      <c r="A2558" t="s">
        <v>16</v>
      </c>
      <c r="B2558" s="81">
        <v>45522</v>
      </c>
      <c r="C2558" s="3">
        <v>0</v>
      </c>
      <c r="D2558" s="3">
        <f t="shared" si="296"/>
        <v>190</v>
      </c>
      <c r="E2558" s="4" t="e">
        <f t="shared" si="292"/>
        <v>#N/A</v>
      </c>
      <c r="F2558" s="7">
        <f t="shared" si="293"/>
        <v>38.974699999999999</v>
      </c>
      <c r="G2558" s="4" t="e">
        <f t="shared" si="294"/>
        <v>#N/A</v>
      </c>
      <c r="H2558" s="2" t="e">
        <f t="shared" si="295"/>
        <v>#N/A</v>
      </c>
      <c r="J2558" s="2" t="e">
        <f t="shared" si="297"/>
        <v>#N/A</v>
      </c>
    </row>
    <row r="2559" spans="1:10" x14ac:dyDescent="0.2">
      <c r="A2559" t="s">
        <v>15</v>
      </c>
      <c r="B2559" s="81">
        <v>45521</v>
      </c>
      <c r="C2559" s="3">
        <v>0</v>
      </c>
      <c r="D2559" s="3">
        <f t="shared" si="296"/>
        <v>190</v>
      </c>
      <c r="E2559" s="4" t="e">
        <f t="shared" si="292"/>
        <v>#N/A</v>
      </c>
      <c r="F2559" s="7">
        <f t="shared" si="293"/>
        <v>38.974699999999999</v>
      </c>
      <c r="G2559" s="4" t="e">
        <f t="shared" si="294"/>
        <v>#N/A</v>
      </c>
      <c r="H2559" s="2" t="e">
        <f t="shared" si="295"/>
        <v>#N/A</v>
      </c>
      <c r="J2559" s="2" t="e">
        <f t="shared" si="297"/>
        <v>#N/A</v>
      </c>
    </row>
    <row r="2560" spans="1:10" x14ac:dyDescent="0.2">
      <c r="A2560" t="s">
        <v>14</v>
      </c>
      <c r="B2560" s="72">
        <v>45520</v>
      </c>
      <c r="C2560" s="3">
        <v>1</v>
      </c>
      <c r="D2560" s="3">
        <f t="shared" si="296"/>
        <v>191</v>
      </c>
      <c r="E2560" s="4" t="e">
        <f t="shared" si="292"/>
        <v>#N/A</v>
      </c>
      <c r="F2560" s="7">
        <f t="shared" si="293"/>
        <v>39.179830000000003</v>
      </c>
      <c r="G2560" s="4" t="e">
        <f t="shared" si="294"/>
        <v>#N/A</v>
      </c>
      <c r="H2560" s="2" t="e">
        <f t="shared" si="295"/>
        <v>#N/A</v>
      </c>
      <c r="J2560" s="2" t="e">
        <f t="shared" si="297"/>
        <v>#N/A</v>
      </c>
    </row>
    <row r="2561" spans="1:10" x14ac:dyDescent="0.2">
      <c r="A2561" t="s">
        <v>13</v>
      </c>
      <c r="B2561" s="81">
        <v>45519</v>
      </c>
      <c r="C2561" s="3">
        <v>1</v>
      </c>
      <c r="D2561" s="3">
        <f t="shared" si="296"/>
        <v>192</v>
      </c>
      <c r="E2561" s="4" t="e">
        <f t="shared" si="292"/>
        <v>#N/A</v>
      </c>
      <c r="F2561" s="7">
        <f t="shared" si="293"/>
        <v>39.38496</v>
      </c>
      <c r="G2561" s="4" t="e">
        <f t="shared" si="294"/>
        <v>#N/A</v>
      </c>
      <c r="H2561" s="2" t="e">
        <f t="shared" si="295"/>
        <v>#N/A</v>
      </c>
      <c r="J2561" s="2" t="e">
        <f t="shared" si="297"/>
        <v>#N/A</v>
      </c>
    </row>
    <row r="2562" spans="1:10" x14ac:dyDescent="0.2">
      <c r="A2562" t="s">
        <v>12</v>
      </c>
      <c r="B2562" s="81">
        <v>45518</v>
      </c>
      <c r="C2562" s="3">
        <v>1</v>
      </c>
      <c r="D2562" s="3">
        <f t="shared" si="296"/>
        <v>193</v>
      </c>
      <c r="E2562" s="4" t="e">
        <f t="shared" si="292"/>
        <v>#N/A</v>
      </c>
      <c r="F2562" s="7">
        <f t="shared" si="293"/>
        <v>39.590090000000004</v>
      </c>
      <c r="G2562" s="4" t="e">
        <f t="shared" si="294"/>
        <v>#N/A</v>
      </c>
      <c r="H2562" s="2" t="e">
        <f t="shared" si="295"/>
        <v>#N/A</v>
      </c>
      <c r="J2562" s="2" t="e">
        <f t="shared" si="297"/>
        <v>#N/A</v>
      </c>
    </row>
    <row r="2563" spans="1:10" x14ac:dyDescent="0.2">
      <c r="A2563" t="s">
        <v>18</v>
      </c>
      <c r="B2563" s="72">
        <v>45517</v>
      </c>
      <c r="C2563" s="3">
        <v>1</v>
      </c>
      <c r="D2563" s="3">
        <f t="shared" si="296"/>
        <v>194</v>
      </c>
      <c r="E2563" s="4" t="e">
        <f t="shared" si="292"/>
        <v>#N/A</v>
      </c>
      <c r="F2563" s="7">
        <f t="shared" si="293"/>
        <v>39.79522</v>
      </c>
      <c r="G2563" s="4" t="e">
        <f t="shared" si="294"/>
        <v>#N/A</v>
      </c>
      <c r="H2563" s="2" t="e">
        <f t="shared" si="295"/>
        <v>#N/A</v>
      </c>
      <c r="J2563" s="2" t="e">
        <f t="shared" si="297"/>
        <v>#N/A</v>
      </c>
    </row>
    <row r="2564" spans="1:10" x14ac:dyDescent="0.2">
      <c r="A2564" t="s">
        <v>17</v>
      </c>
      <c r="B2564" s="81">
        <v>45516</v>
      </c>
      <c r="C2564" s="3">
        <v>1</v>
      </c>
      <c r="D2564" s="3">
        <f t="shared" si="296"/>
        <v>195</v>
      </c>
      <c r="E2564" s="4" t="e">
        <f t="shared" si="292"/>
        <v>#N/A</v>
      </c>
      <c r="F2564" s="7">
        <f t="shared" si="293"/>
        <v>40.000350000000005</v>
      </c>
      <c r="G2564" s="4" t="e">
        <f t="shared" si="294"/>
        <v>#N/A</v>
      </c>
      <c r="H2564" s="2" t="e">
        <f t="shared" si="295"/>
        <v>#N/A</v>
      </c>
      <c r="J2564" s="2" t="e">
        <f t="shared" si="297"/>
        <v>#N/A</v>
      </c>
    </row>
    <row r="2565" spans="1:10" ht="3" customHeight="1" x14ac:dyDescent="0.2"/>
    <row r="2566" spans="1:10" x14ac:dyDescent="0.2">
      <c r="A2566" s="8" t="s">
        <v>16</v>
      </c>
      <c r="B2566" s="72">
        <v>46243</v>
      </c>
      <c r="C2566" s="3">
        <v>0</v>
      </c>
      <c r="D2566" s="3">
        <v>0</v>
      </c>
      <c r="E2566" s="4" t="e">
        <f t="shared" ref="E2566:E2629" si="298">D2566/235*$C$1</f>
        <v>#N/A</v>
      </c>
      <c r="F2566" s="7">
        <f t="shared" ref="F2566:F2629" si="299">D2566*0.20513</f>
        <v>0</v>
      </c>
      <c r="G2566" s="4" t="e">
        <f t="shared" ref="G2566:G2629" si="300">F2566/235*$C$1</f>
        <v>#N/A</v>
      </c>
      <c r="H2566" s="2" t="e">
        <f t="shared" ref="H2566:H2629" si="301">E2566+G2566</f>
        <v>#N/A</v>
      </c>
      <c r="J2566" s="2" t="s">
        <v>103</v>
      </c>
    </row>
    <row r="2567" spans="1:10" x14ac:dyDescent="0.2">
      <c r="A2567" s="8" t="s">
        <v>15</v>
      </c>
      <c r="B2567" s="72">
        <v>46242</v>
      </c>
      <c r="C2567" s="3">
        <v>0</v>
      </c>
      <c r="D2567" s="3">
        <f>D2566+C2567</f>
        <v>0</v>
      </c>
      <c r="E2567" s="4" t="e">
        <f t="shared" si="298"/>
        <v>#N/A</v>
      </c>
      <c r="F2567" s="7">
        <f t="shared" si="299"/>
        <v>0</v>
      </c>
      <c r="G2567" s="4" t="e">
        <f t="shared" si="300"/>
        <v>#N/A</v>
      </c>
      <c r="H2567" s="2" t="e">
        <f t="shared" si="301"/>
        <v>#N/A</v>
      </c>
      <c r="J2567" s="2" t="s">
        <v>103</v>
      </c>
    </row>
    <row r="2568" spans="1:10" x14ac:dyDescent="0.2">
      <c r="A2568" s="84" t="s">
        <v>14</v>
      </c>
      <c r="B2568" s="72">
        <v>46241</v>
      </c>
      <c r="C2568" s="3">
        <v>0</v>
      </c>
      <c r="D2568" s="3">
        <f t="shared" ref="D2568:D2609" si="302">D2567+C2568</f>
        <v>0</v>
      </c>
      <c r="E2568" s="4" t="e">
        <f t="shared" si="298"/>
        <v>#N/A</v>
      </c>
      <c r="F2568" s="7">
        <f t="shared" si="299"/>
        <v>0</v>
      </c>
      <c r="G2568" s="4" t="e">
        <f t="shared" si="300"/>
        <v>#N/A</v>
      </c>
      <c r="H2568" s="2" t="e">
        <f t="shared" si="301"/>
        <v>#N/A</v>
      </c>
      <c r="J2568" s="2" t="s">
        <v>103</v>
      </c>
    </row>
    <row r="2569" spans="1:10" x14ac:dyDescent="0.2">
      <c r="A2569" s="84" t="s">
        <v>13</v>
      </c>
      <c r="B2569" s="72">
        <v>46240</v>
      </c>
      <c r="C2569" s="3">
        <v>0</v>
      </c>
      <c r="D2569" s="3">
        <f t="shared" si="302"/>
        <v>0</v>
      </c>
      <c r="E2569" s="4" t="e">
        <f t="shared" si="298"/>
        <v>#N/A</v>
      </c>
      <c r="F2569" s="7">
        <f t="shared" si="299"/>
        <v>0</v>
      </c>
      <c r="G2569" s="4" t="e">
        <f t="shared" si="300"/>
        <v>#N/A</v>
      </c>
      <c r="H2569" s="2" t="e">
        <f t="shared" si="301"/>
        <v>#N/A</v>
      </c>
      <c r="J2569" s="2" t="s">
        <v>103</v>
      </c>
    </row>
    <row r="2570" spans="1:10" x14ac:dyDescent="0.2">
      <c r="A2570" s="84" t="s">
        <v>12</v>
      </c>
      <c r="B2570" s="72">
        <v>46239</v>
      </c>
      <c r="C2570" s="3">
        <v>0</v>
      </c>
      <c r="D2570" s="3">
        <f t="shared" si="302"/>
        <v>0</v>
      </c>
      <c r="E2570" s="4" t="e">
        <f t="shared" si="298"/>
        <v>#N/A</v>
      </c>
      <c r="F2570" s="7">
        <f t="shared" si="299"/>
        <v>0</v>
      </c>
      <c r="G2570" s="4" t="e">
        <f t="shared" si="300"/>
        <v>#N/A</v>
      </c>
      <c r="H2570" s="2" t="e">
        <f t="shared" si="301"/>
        <v>#N/A</v>
      </c>
      <c r="J2570" s="2" t="s">
        <v>103</v>
      </c>
    </row>
    <row r="2571" spans="1:10" x14ac:dyDescent="0.2">
      <c r="A2571" s="84" t="s">
        <v>18</v>
      </c>
      <c r="B2571" s="72">
        <v>46238</v>
      </c>
      <c r="C2571" s="3">
        <v>0</v>
      </c>
      <c r="D2571" s="3">
        <f t="shared" si="302"/>
        <v>0</v>
      </c>
      <c r="E2571" s="4" t="e">
        <f t="shared" si="298"/>
        <v>#N/A</v>
      </c>
      <c r="F2571" s="7">
        <f t="shared" si="299"/>
        <v>0</v>
      </c>
      <c r="G2571" s="4" t="e">
        <f t="shared" si="300"/>
        <v>#N/A</v>
      </c>
      <c r="H2571" s="2" t="e">
        <f t="shared" si="301"/>
        <v>#N/A</v>
      </c>
      <c r="J2571" s="2" t="s">
        <v>103</v>
      </c>
    </row>
    <row r="2572" spans="1:10" x14ac:dyDescent="0.2">
      <c r="A2572" s="84" t="s">
        <v>17</v>
      </c>
      <c r="B2572" s="72">
        <v>46237</v>
      </c>
      <c r="C2572" s="3">
        <v>0</v>
      </c>
      <c r="D2572" s="3">
        <f t="shared" si="302"/>
        <v>0</v>
      </c>
      <c r="E2572" s="4" t="e">
        <f t="shared" si="298"/>
        <v>#N/A</v>
      </c>
      <c r="F2572" s="7">
        <f t="shared" si="299"/>
        <v>0</v>
      </c>
      <c r="G2572" s="4" t="e">
        <f t="shared" si="300"/>
        <v>#N/A</v>
      </c>
      <c r="H2572" s="2" t="e">
        <f t="shared" si="301"/>
        <v>#N/A</v>
      </c>
      <c r="J2572" s="2" t="s">
        <v>103</v>
      </c>
    </row>
    <row r="2573" spans="1:10" x14ac:dyDescent="0.2">
      <c r="A2573" s="8" t="s">
        <v>16</v>
      </c>
      <c r="B2573" s="72">
        <v>46236</v>
      </c>
      <c r="C2573" s="3">
        <v>0</v>
      </c>
      <c r="D2573" s="3">
        <f t="shared" si="302"/>
        <v>0</v>
      </c>
      <c r="E2573" s="4" t="e">
        <f t="shared" si="298"/>
        <v>#N/A</v>
      </c>
      <c r="F2573" s="7">
        <f t="shared" si="299"/>
        <v>0</v>
      </c>
      <c r="G2573" s="4" t="e">
        <f t="shared" si="300"/>
        <v>#N/A</v>
      </c>
      <c r="H2573" s="2" t="e">
        <f t="shared" si="301"/>
        <v>#N/A</v>
      </c>
      <c r="J2573" s="2" t="s">
        <v>103</v>
      </c>
    </row>
    <row r="2574" spans="1:10" x14ac:dyDescent="0.2">
      <c r="A2574" s="8" t="s">
        <v>15</v>
      </c>
      <c r="B2574" s="72">
        <v>46235</v>
      </c>
      <c r="C2574" s="3">
        <v>0</v>
      </c>
      <c r="D2574" s="3">
        <f t="shared" si="302"/>
        <v>0</v>
      </c>
      <c r="E2574" s="4" t="e">
        <f t="shared" si="298"/>
        <v>#N/A</v>
      </c>
      <c r="F2574" s="7">
        <f t="shared" si="299"/>
        <v>0</v>
      </c>
      <c r="G2574" s="4" t="e">
        <f t="shared" si="300"/>
        <v>#N/A</v>
      </c>
      <c r="H2574" s="2" t="e">
        <f t="shared" si="301"/>
        <v>#N/A</v>
      </c>
      <c r="J2574" s="2" t="s">
        <v>103</v>
      </c>
    </row>
    <row r="2575" spans="1:10" x14ac:dyDescent="0.2">
      <c r="A2575" s="8" t="s">
        <v>14</v>
      </c>
      <c r="B2575" s="72">
        <v>46234</v>
      </c>
      <c r="C2575" s="3">
        <v>0</v>
      </c>
      <c r="D2575" s="3">
        <f t="shared" si="302"/>
        <v>0</v>
      </c>
      <c r="E2575" s="4" t="e">
        <f t="shared" si="298"/>
        <v>#N/A</v>
      </c>
      <c r="F2575" s="7">
        <f t="shared" si="299"/>
        <v>0</v>
      </c>
      <c r="G2575" s="4" t="e">
        <f t="shared" si="300"/>
        <v>#N/A</v>
      </c>
      <c r="H2575" s="2" t="e">
        <f t="shared" si="301"/>
        <v>#N/A</v>
      </c>
      <c r="I2575" s="2" t="e">
        <f>#REF!/12*0.5</f>
        <v>#REF!</v>
      </c>
      <c r="J2575" s="2" t="s">
        <v>103</v>
      </c>
    </row>
    <row r="2576" spans="1:10" x14ac:dyDescent="0.2">
      <c r="A2576" s="8" t="s">
        <v>13</v>
      </c>
      <c r="B2576" s="72">
        <v>46233</v>
      </c>
      <c r="C2576" s="3">
        <v>0</v>
      </c>
      <c r="D2576" s="3">
        <f t="shared" si="302"/>
        <v>0</v>
      </c>
      <c r="E2576" s="4" t="e">
        <f t="shared" si="298"/>
        <v>#N/A</v>
      </c>
      <c r="F2576" s="7">
        <f t="shared" si="299"/>
        <v>0</v>
      </c>
      <c r="G2576" s="4" t="e">
        <f t="shared" si="300"/>
        <v>#N/A</v>
      </c>
      <c r="H2576" s="2" t="e">
        <f t="shared" si="301"/>
        <v>#N/A</v>
      </c>
      <c r="J2576" s="2" t="s">
        <v>103</v>
      </c>
    </row>
    <row r="2577" spans="1:10" x14ac:dyDescent="0.2">
      <c r="A2577" s="8" t="s">
        <v>12</v>
      </c>
      <c r="B2577" s="72">
        <v>46232</v>
      </c>
      <c r="C2577" s="3">
        <v>0</v>
      </c>
      <c r="D2577" s="3">
        <f t="shared" si="302"/>
        <v>0</v>
      </c>
      <c r="E2577" s="4" t="e">
        <f t="shared" si="298"/>
        <v>#N/A</v>
      </c>
      <c r="F2577" s="7">
        <f t="shared" si="299"/>
        <v>0</v>
      </c>
      <c r="G2577" s="4" t="e">
        <f t="shared" si="300"/>
        <v>#N/A</v>
      </c>
      <c r="H2577" s="2" t="e">
        <f t="shared" si="301"/>
        <v>#N/A</v>
      </c>
      <c r="J2577" s="2" t="s">
        <v>103</v>
      </c>
    </row>
    <row r="2578" spans="1:10" x14ac:dyDescent="0.2">
      <c r="A2578" s="8" t="s">
        <v>18</v>
      </c>
      <c r="B2578" s="72">
        <v>46231</v>
      </c>
      <c r="C2578" s="3">
        <v>0</v>
      </c>
      <c r="D2578" s="3">
        <f t="shared" si="302"/>
        <v>0</v>
      </c>
      <c r="E2578" s="4" t="e">
        <f t="shared" si="298"/>
        <v>#N/A</v>
      </c>
      <c r="F2578" s="7">
        <f t="shared" si="299"/>
        <v>0</v>
      </c>
      <c r="G2578" s="4" t="e">
        <f t="shared" si="300"/>
        <v>#N/A</v>
      </c>
      <c r="H2578" s="2" t="e">
        <f t="shared" si="301"/>
        <v>#N/A</v>
      </c>
      <c r="J2578" s="2" t="s">
        <v>103</v>
      </c>
    </row>
    <row r="2579" spans="1:10" x14ac:dyDescent="0.2">
      <c r="A2579" s="8" t="s">
        <v>17</v>
      </c>
      <c r="B2579" s="72">
        <v>46230</v>
      </c>
      <c r="C2579" s="3">
        <v>0</v>
      </c>
      <c r="D2579" s="3">
        <f t="shared" si="302"/>
        <v>0</v>
      </c>
      <c r="E2579" s="4" t="e">
        <f t="shared" si="298"/>
        <v>#N/A</v>
      </c>
      <c r="F2579" s="7">
        <f t="shared" si="299"/>
        <v>0</v>
      </c>
      <c r="G2579" s="4" t="e">
        <f t="shared" si="300"/>
        <v>#N/A</v>
      </c>
      <c r="H2579" s="2" t="e">
        <f t="shared" si="301"/>
        <v>#N/A</v>
      </c>
      <c r="J2579" s="2" t="s">
        <v>103</v>
      </c>
    </row>
    <row r="2580" spans="1:10" x14ac:dyDescent="0.2">
      <c r="A2580" s="8" t="s">
        <v>16</v>
      </c>
      <c r="B2580" s="72">
        <v>46229</v>
      </c>
      <c r="C2580" s="3">
        <v>0</v>
      </c>
      <c r="D2580" s="3">
        <f t="shared" si="302"/>
        <v>0</v>
      </c>
      <c r="E2580" s="4" t="e">
        <f t="shared" si="298"/>
        <v>#N/A</v>
      </c>
      <c r="F2580" s="7">
        <f t="shared" si="299"/>
        <v>0</v>
      </c>
      <c r="G2580" s="4" t="e">
        <f t="shared" si="300"/>
        <v>#N/A</v>
      </c>
      <c r="H2580" s="2" t="e">
        <f t="shared" si="301"/>
        <v>#N/A</v>
      </c>
      <c r="J2580" s="2" t="s">
        <v>103</v>
      </c>
    </row>
    <row r="2581" spans="1:10" x14ac:dyDescent="0.2">
      <c r="A2581" s="8" t="s">
        <v>15</v>
      </c>
      <c r="B2581" s="72">
        <v>46228</v>
      </c>
      <c r="C2581" s="3">
        <v>0</v>
      </c>
      <c r="D2581" s="3">
        <f t="shared" si="302"/>
        <v>0</v>
      </c>
      <c r="E2581" s="4" t="e">
        <f t="shared" si="298"/>
        <v>#N/A</v>
      </c>
      <c r="F2581" s="7">
        <f t="shared" si="299"/>
        <v>0</v>
      </c>
      <c r="G2581" s="4" t="e">
        <f t="shared" si="300"/>
        <v>#N/A</v>
      </c>
      <c r="H2581" s="2" t="e">
        <f t="shared" si="301"/>
        <v>#N/A</v>
      </c>
      <c r="J2581" s="2" t="s">
        <v>103</v>
      </c>
    </row>
    <row r="2582" spans="1:10" x14ac:dyDescent="0.2">
      <c r="A2582" s="8" t="s">
        <v>14</v>
      </c>
      <c r="B2582" s="72">
        <v>46227</v>
      </c>
      <c r="C2582" s="3">
        <v>0</v>
      </c>
      <c r="D2582" s="3">
        <f t="shared" si="302"/>
        <v>0</v>
      </c>
      <c r="E2582" s="4" t="e">
        <f t="shared" si="298"/>
        <v>#N/A</v>
      </c>
      <c r="F2582" s="7">
        <f t="shared" si="299"/>
        <v>0</v>
      </c>
      <c r="G2582" s="4" t="e">
        <f t="shared" si="300"/>
        <v>#N/A</v>
      </c>
      <c r="H2582" s="2" t="e">
        <f t="shared" si="301"/>
        <v>#N/A</v>
      </c>
      <c r="J2582" s="2" t="s">
        <v>103</v>
      </c>
    </row>
    <row r="2583" spans="1:10" x14ac:dyDescent="0.2">
      <c r="A2583" s="8" t="s">
        <v>13</v>
      </c>
      <c r="B2583" s="72">
        <v>46226</v>
      </c>
      <c r="C2583" s="3">
        <v>0</v>
      </c>
      <c r="D2583" s="3">
        <f t="shared" si="302"/>
        <v>0</v>
      </c>
      <c r="E2583" s="4" t="e">
        <f t="shared" si="298"/>
        <v>#N/A</v>
      </c>
      <c r="F2583" s="7">
        <f t="shared" si="299"/>
        <v>0</v>
      </c>
      <c r="G2583" s="4" t="e">
        <f t="shared" si="300"/>
        <v>#N/A</v>
      </c>
      <c r="H2583" s="2" t="e">
        <f t="shared" si="301"/>
        <v>#N/A</v>
      </c>
      <c r="J2583" s="2" t="s">
        <v>103</v>
      </c>
    </row>
    <row r="2584" spans="1:10" x14ac:dyDescent="0.2">
      <c r="A2584" s="8" t="s">
        <v>12</v>
      </c>
      <c r="B2584" s="72">
        <v>46225</v>
      </c>
      <c r="C2584" s="3">
        <v>0</v>
      </c>
      <c r="D2584" s="3">
        <f t="shared" si="302"/>
        <v>0</v>
      </c>
      <c r="E2584" s="4" t="e">
        <f t="shared" si="298"/>
        <v>#N/A</v>
      </c>
      <c r="F2584" s="7">
        <f t="shared" si="299"/>
        <v>0</v>
      </c>
      <c r="G2584" s="4" t="e">
        <f t="shared" si="300"/>
        <v>#N/A</v>
      </c>
      <c r="H2584" s="2" t="e">
        <f t="shared" si="301"/>
        <v>#N/A</v>
      </c>
      <c r="J2584" s="2" t="s">
        <v>103</v>
      </c>
    </row>
    <row r="2585" spans="1:10" x14ac:dyDescent="0.2">
      <c r="A2585" s="8" t="s">
        <v>18</v>
      </c>
      <c r="B2585" s="72">
        <v>46224</v>
      </c>
      <c r="C2585" s="3">
        <v>0</v>
      </c>
      <c r="D2585" s="3">
        <f t="shared" si="302"/>
        <v>0</v>
      </c>
      <c r="E2585" s="4" t="e">
        <f t="shared" si="298"/>
        <v>#N/A</v>
      </c>
      <c r="F2585" s="7">
        <f t="shared" si="299"/>
        <v>0</v>
      </c>
      <c r="G2585" s="4" t="e">
        <f t="shared" si="300"/>
        <v>#N/A</v>
      </c>
      <c r="H2585" s="2" t="e">
        <f t="shared" si="301"/>
        <v>#N/A</v>
      </c>
      <c r="J2585" s="2" t="s">
        <v>103</v>
      </c>
    </row>
    <row r="2586" spans="1:10" x14ac:dyDescent="0.2">
      <c r="A2586" s="8" t="s">
        <v>17</v>
      </c>
      <c r="B2586" s="72">
        <v>46223</v>
      </c>
      <c r="C2586" s="3">
        <v>0</v>
      </c>
      <c r="D2586" s="3">
        <f t="shared" si="302"/>
        <v>0</v>
      </c>
      <c r="E2586" s="4" t="e">
        <f t="shared" si="298"/>
        <v>#N/A</v>
      </c>
      <c r="F2586" s="7">
        <f t="shared" si="299"/>
        <v>0</v>
      </c>
      <c r="G2586" s="4" t="e">
        <f t="shared" si="300"/>
        <v>#N/A</v>
      </c>
      <c r="H2586" s="2" t="e">
        <f t="shared" si="301"/>
        <v>#N/A</v>
      </c>
      <c r="J2586" s="2" t="s">
        <v>103</v>
      </c>
    </row>
    <row r="2587" spans="1:10" x14ac:dyDescent="0.2">
      <c r="A2587" s="8" t="s">
        <v>16</v>
      </c>
      <c r="B2587" s="72">
        <v>46222</v>
      </c>
      <c r="C2587" s="3">
        <v>0</v>
      </c>
      <c r="D2587" s="3">
        <f t="shared" si="302"/>
        <v>0</v>
      </c>
      <c r="E2587" s="4" t="e">
        <f t="shared" si="298"/>
        <v>#N/A</v>
      </c>
      <c r="F2587" s="7">
        <f t="shared" si="299"/>
        <v>0</v>
      </c>
      <c r="G2587" s="4" t="e">
        <f t="shared" si="300"/>
        <v>#N/A</v>
      </c>
      <c r="H2587" s="2" t="e">
        <f t="shared" si="301"/>
        <v>#N/A</v>
      </c>
      <c r="J2587" s="2" t="s">
        <v>103</v>
      </c>
    </row>
    <row r="2588" spans="1:10" x14ac:dyDescent="0.2">
      <c r="A2588" s="8" t="s">
        <v>15</v>
      </c>
      <c r="B2588" s="72">
        <v>46221</v>
      </c>
      <c r="C2588" s="3">
        <v>0</v>
      </c>
      <c r="D2588" s="3">
        <f t="shared" si="302"/>
        <v>0</v>
      </c>
      <c r="E2588" s="4" t="e">
        <f t="shared" si="298"/>
        <v>#N/A</v>
      </c>
      <c r="F2588" s="7">
        <f t="shared" si="299"/>
        <v>0</v>
      </c>
      <c r="G2588" s="4" t="e">
        <f t="shared" si="300"/>
        <v>#N/A</v>
      </c>
      <c r="H2588" s="2" t="e">
        <f t="shared" si="301"/>
        <v>#N/A</v>
      </c>
      <c r="J2588" s="2" t="s">
        <v>103</v>
      </c>
    </row>
    <row r="2589" spans="1:10" x14ac:dyDescent="0.2">
      <c r="A2589" s="8" t="s">
        <v>14</v>
      </c>
      <c r="B2589" s="72">
        <v>46220</v>
      </c>
      <c r="C2589" s="3">
        <v>0</v>
      </c>
      <c r="D2589" s="3">
        <f t="shared" si="302"/>
        <v>0</v>
      </c>
      <c r="E2589" s="4" t="e">
        <f t="shared" si="298"/>
        <v>#N/A</v>
      </c>
      <c r="F2589" s="7">
        <f t="shared" si="299"/>
        <v>0</v>
      </c>
      <c r="G2589" s="4" t="e">
        <f t="shared" si="300"/>
        <v>#N/A</v>
      </c>
      <c r="H2589" s="2" t="e">
        <f t="shared" si="301"/>
        <v>#N/A</v>
      </c>
      <c r="J2589" s="2" t="s">
        <v>103</v>
      </c>
    </row>
    <row r="2590" spans="1:10" x14ac:dyDescent="0.2">
      <c r="A2590" s="8" t="s">
        <v>13</v>
      </c>
      <c r="B2590" s="72">
        <v>46219</v>
      </c>
      <c r="C2590" s="3">
        <v>0</v>
      </c>
      <c r="D2590" s="3">
        <f t="shared" si="302"/>
        <v>0</v>
      </c>
      <c r="E2590" s="4" t="e">
        <f t="shared" si="298"/>
        <v>#N/A</v>
      </c>
      <c r="F2590" s="7">
        <f t="shared" si="299"/>
        <v>0</v>
      </c>
      <c r="G2590" s="4" t="e">
        <f t="shared" si="300"/>
        <v>#N/A</v>
      </c>
      <c r="H2590" s="2" t="e">
        <f t="shared" si="301"/>
        <v>#N/A</v>
      </c>
      <c r="J2590" s="2" t="s">
        <v>103</v>
      </c>
    </row>
    <row r="2591" spans="1:10" x14ac:dyDescent="0.2">
      <c r="A2591" s="8" t="s">
        <v>12</v>
      </c>
      <c r="B2591" s="72">
        <v>46218</v>
      </c>
      <c r="C2591" s="3">
        <v>0</v>
      </c>
      <c r="D2591" s="3">
        <f t="shared" si="302"/>
        <v>0</v>
      </c>
      <c r="E2591" s="4" t="e">
        <f t="shared" si="298"/>
        <v>#N/A</v>
      </c>
      <c r="F2591" s="7">
        <f t="shared" si="299"/>
        <v>0</v>
      </c>
      <c r="G2591" s="4" t="e">
        <f t="shared" si="300"/>
        <v>#N/A</v>
      </c>
      <c r="H2591" s="2" t="e">
        <f t="shared" si="301"/>
        <v>#N/A</v>
      </c>
      <c r="J2591" s="2" t="s">
        <v>103</v>
      </c>
    </row>
    <row r="2592" spans="1:10" x14ac:dyDescent="0.2">
      <c r="A2592" s="8" t="s">
        <v>18</v>
      </c>
      <c r="B2592" s="72">
        <v>46217</v>
      </c>
      <c r="C2592" s="3">
        <v>0</v>
      </c>
      <c r="D2592" s="3">
        <f t="shared" si="302"/>
        <v>0</v>
      </c>
      <c r="E2592" s="4" t="e">
        <f t="shared" si="298"/>
        <v>#N/A</v>
      </c>
      <c r="F2592" s="7">
        <f t="shared" si="299"/>
        <v>0</v>
      </c>
      <c r="G2592" s="4" t="e">
        <f t="shared" si="300"/>
        <v>#N/A</v>
      </c>
      <c r="H2592" s="2" t="e">
        <f t="shared" si="301"/>
        <v>#N/A</v>
      </c>
      <c r="J2592" s="2" t="s">
        <v>103</v>
      </c>
    </row>
    <row r="2593" spans="1:10" x14ac:dyDescent="0.2">
      <c r="A2593" s="8" t="s">
        <v>17</v>
      </c>
      <c r="B2593" s="72">
        <v>46216</v>
      </c>
      <c r="C2593" s="3">
        <v>0</v>
      </c>
      <c r="D2593" s="3">
        <f t="shared" si="302"/>
        <v>0</v>
      </c>
      <c r="E2593" s="4" t="e">
        <f t="shared" si="298"/>
        <v>#N/A</v>
      </c>
      <c r="F2593" s="7">
        <f t="shared" si="299"/>
        <v>0</v>
      </c>
      <c r="G2593" s="4" t="e">
        <f t="shared" si="300"/>
        <v>#N/A</v>
      </c>
      <c r="H2593" s="2" t="e">
        <f t="shared" si="301"/>
        <v>#N/A</v>
      </c>
      <c r="J2593" s="2" t="s">
        <v>103</v>
      </c>
    </row>
    <row r="2594" spans="1:10" x14ac:dyDescent="0.2">
      <c r="A2594" s="8" t="s">
        <v>16</v>
      </c>
      <c r="B2594" s="72">
        <v>46215</v>
      </c>
      <c r="C2594" s="3">
        <v>0</v>
      </c>
      <c r="D2594" s="3">
        <f t="shared" si="302"/>
        <v>0</v>
      </c>
      <c r="E2594" s="4" t="e">
        <f t="shared" si="298"/>
        <v>#N/A</v>
      </c>
      <c r="F2594" s="7">
        <f t="shared" si="299"/>
        <v>0</v>
      </c>
      <c r="G2594" s="4" t="e">
        <f t="shared" si="300"/>
        <v>#N/A</v>
      </c>
      <c r="H2594" s="2" t="e">
        <f t="shared" si="301"/>
        <v>#N/A</v>
      </c>
      <c r="J2594" s="2" t="s">
        <v>103</v>
      </c>
    </row>
    <row r="2595" spans="1:10" x14ac:dyDescent="0.2">
      <c r="A2595" s="8" t="s">
        <v>15</v>
      </c>
      <c r="B2595" s="72">
        <v>46214</v>
      </c>
      <c r="C2595" s="3">
        <v>0</v>
      </c>
      <c r="D2595" s="3">
        <f t="shared" si="302"/>
        <v>0</v>
      </c>
      <c r="E2595" s="4" t="e">
        <f t="shared" si="298"/>
        <v>#N/A</v>
      </c>
      <c r="F2595" s="7">
        <f t="shared" si="299"/>
        <v>0</v>
      </c>
      <c r="G2595" s="4" t="e">
        <f t="shared" si="300"/>
        <v>#N/A</v>
      </c>
      <c r="H2595" s="2" t="e">
        <f t="shared" si="301"/>
        <v>#N/A</v>
      </c>
      <c r="J2595" s="2" t="s">
        <v>103</v>
      </c>
    </row>
    <row r="2596" spans="1:10" x14ac:dyDescent="0.2">
      <c r="A2596" s="84" t="s">
        <v>14</v>
      </c>
      <c r="B2596" s="72">
        <v>46213</v>
      </c>
      <c r="C2596" s="3">
        <v>0</v>
      </c>
      <c r="D2596" s="3">
        <f t="shared" si="302"/>
        <v>0</v>
      </c>
      <c r="E2596" s="4" t="e">
        <f t="shared" si="298"/>
        <v>#N/A</v>
      </c>
      <c r="F2596" s="7">
        <f t="shared" si="299"/>
        <v>0</v>
      </c>
      <c r="G2596" s="4" t="e">
        <f t="shared" si="300"/>
        <v>#N/A</v>
      </c>
      <c r="H2596" s="2" t="e">
        <f t="shared" si="301"/>
        <v>#N/A</v>
      </c>
      <c r="J2596" s="2" t="s">
        <v>103</v>
      </c>
    </row>
    <row r="2597" spans="1:10" x14ac:dyDescent="0.2">
      <c r="A2597" s="84" t="s">
        <v>13</v>
      </c>
      <c r="B2597" s="72">
        <v>46212</v>
      </c>
      <c r="C2597" s="3">
        <v>0</v>
      </c>
      <c r="D2597" s="3">
        <f t="shared" si="302"/>
        <v>0</v>
      </c>
      <c r="E2597" s="4" t="e">
        <f t="shared" si="298"/>
        <v>#N/A</v>
      </c>
      <c r="F2597" s="7">
        <f t="shared" si="299"/>
        <v>0</v>
      </c>
      <c r="G2597" s="4" t="e">
        <f t="shared" si="300"/>
        <v>#N/A</v>
      </c>
      <c r="H2597" s="2" t="e">
        <f t="shared" si="301"/>
        <v>#N/A</v>
      </c>
      <c r="J2597" s="2" t="s">
        <v>103</v>
      </c>
    </row>
    <row r="2598" spans="1:10" x14ac:dyDescent="0.2">
      <c r="A2598" s="84" t="s">
        <v>12</v>
      </c>
      <c r="B2598" s="72">
        <v>46211</v>
      </c>
      <c r="C2598" s="3">
        <v>0</v>
      </c>
      <c r="D2598" s="3">
        <f t="shared" si="302"/>
        <v>0</v>
      </c>
      <c r="E2598" s="4" t="e">
        <f t="shared" si="298"/>
        <v>#N/A</v>
      </c>
      <c r="F2598" s="7">
        <f t="shared" si="299"/>
        <v>0</v>
      </c>
      <c r="G2598" s="4" t="e">
        <f t="shared" si="300"/>
        <v>#N/A</v>
      </c>
      <c r="H2598" s="2" t="e">
        <f t="shared" si="301"/>
        <v>#N/A</v>
      </c>
      <c r="J2598" s="2" t="s">
        <v>103</v>
      </c>
    </row>
    <row r="2599" spans="1:10" x14ac:dyDescent="0.2">
      <c r="A2599" s="84" t="s">
        <v>18</v>
      </c>
      <c r="B2599" s="72">
        <v>46210</v>
      </c>
      <c r="C2599" s="3">
        <v>0</v>
      </c>
      <c r="D2599" s="3">
        <f t="shared" si="302"/>
        <v>0</v>
      </c>
      <c r="E2599" s="4" t="e">
        <f t="shared" si="298"/>
        <v>#N/A</v>
      </c>
      <c r="F2599" s="7">
        <f t="shared" si="299"/>
        <v>0</v>
      </c>
      <c r="G2599" s="4" t="e">
        <f t="shared" si="300"/>
        <v>#N/A</v>
      </c>
      <c r="H2599" s="2" t="e">
        <f t="shared" si="301"/>
        <v>#N/A</v>
      </c>
      <c r="J2599" s="2" t="s">
        <v>103</v>
      </c>
    </row>
    <row r="2600" spans="1:10" x14ac:dyDescent="0.2">
      <c r="A2600" s="84" t="s">
        <v>17</v>
      </c>
      <c r="B2600" s="72">
        <v>46209</v>
      </c>
      <c r="C2600" s="3">
        <v>0</v>
      </c>
      <c r="D2600" s="3">
        <f t="shared" si="302"/>
        <v>0</v>
      </c>
      <c r="E2600" s="4" t="e">
        <f t="shared" si="298"/>
        <v>#N/A</v>
      </c>
      <c r="F2600" s="7">
        <f t="shared" si="299"/>
        <v>0</v>
      </c>
      <c r="G2600" s="4" t="e">
        <f t="shared" si="300"/>
        <v>#N/A</v>
      </c>
      <c r="H2600" s="2" t="e">
        <f t="shared" si="301"/>
        <v>#N/A</v>
      </c>
      <c r="J2600" s="2" t="s">
        <v>103</v>
      </c>
    </row>
    <row r="2601" spans="1:10" x14ac:dyDescent="0.2">
      <c r="A2601" s="8" t="s">
        <v>16</v>
      </c>
      <c r="B2601" s="72">
        <v>46208</v>
      </c>
      <c r="C2601" s="3">
        <v>0</v>
      </c>
      <c r="D2601" s="3">
        <f t="shared" si="302"/>
        <v>0</v>
      </c>
      <c r="E2601" s="4" t="e">
        <f t="shared" si="298"/>
        <v>#N/A</v>
      </c>
      <c r="F2601" s="7">
        <f t="shared" si="299"/>
        <v>0</v>
      </c>
      <c r="G2601" s="4" t="e">
        <f t="shared" si="300"/>
        <v>#N/A</v>
      </c>
      <c r="H2601" s="2" t="e">
        <f t="shared" si="301"/>
        <v>#N/A</v>
      </c>
      <c r="J2601" s="2" t="s">
        <v>103</v>
      </c>
    </row>
    <row r="2602" spans="1:10" x14ac:dyDescent="0.2">
      <c r="A2602" s="8" t="s">
        <v>15</v>
      </c>
      <c r="B2602" s="72">
        <v>46207</v>
      </c>
      <c r="C2602" s="3">
        <v>0</v>
      </c>
      <c r="D2602" s="3">
        <f t="shared" si="302"/>
        <v>0</v>
      </c>
      <c r="E2602" s="4" t="e">
        <f t="shared" si="298"/>
        <v>#N/A</v>
      </c>
      <c r="F2602" s="7">
        <f t="shared" si="299"/>
        <v>0</v>
      </c>
      <c r="G2602" s="4" t="e">
        <f t="shared" si="300"/>
        <v>#N/A</v>
      </c>
      <c r="H2602" s="2" t="e">
        <f t="shared" si="301"/>
        <v>#N/A</v>
      </c>
      <c r="J2602" s="2" t="s">
        <v>103</v>
      </c>
    </row>
    <row r="2603" spans="1:10" x14ac:dyDescent="0.2">
      <c r="A2603" s="84" t="s">
        <v>14</v>
      </c>
      <c r="B2603" s="72">
        <v>46206</v>
      </c>
      <c r="C2603" s="3">
        <v>0</v>
      </c>
      <c r="D2603" s="3">
        <f t="shared" si="302"/>
        <v>0</v>
      </c>
      <c r="E2603" s="4" t="e">
        <f t="shared" si="298"/>
        <v>#N/A</v>
      </c>
      <c r="F2603" s="7">
        <f t="shared" si="299"/>
        <v>0</v>
      </c>
      <c r="G2603" s="4" t="e">
        <f t="shared" si="300"/>
        <v>#N/A</v>
      </c>
      <c r="H2603" s="2" t="e">
        <f t="shared" si="301"/>
        <v>#N/A</v>
      </c>
      <c r="J2603" s="2" t="s">
        <v>103</v>
      </c>
    </row>
    <row r="2604" spans="1:10" x14ac:dyDescent="0.2">
      <c r="A2604" s="84" t="s">
        <v>13</v>
      </c>
      <c r="B2604" s="72">
        <v>46205</v>
      </c>
      <c r="C2604" s="3">
        <v>0</v>
      </c>
      <c r="D2604" s="3">
        <f t="shared" si="302"/>
        <v>0</v>
      </c>
      <c r="E2604" s="4" t="e">
        <f t="shared" si="298"/>
        <v>#N/A</v>
      </c>
      <c r="F2604" s="7">
        <f t="shared" si="299"/>
        <v>0</v>
      </c>
      <c r="G2604" s="4" t="e">
        <f t="shared" si="300"/>
        <v>#N/A</v>
      </c>
      <c r="H2604" s="2" t="e">
        <f t="shared" si="301"/>
        <v>#N/A</v>
      </c>
      <c r="J2604" s="2" t="s">
        <v>103</v>
      </c>
    </row>
    <row r="2605" spans="1:10" x14ac:dyDescent="0.2">
      <c r="A2605" s="84" t="s">
        <v>12</v>
      </c>
      <c r="B2605" s="72">
        <v>46204</v>
      </c>
      <c r="C2605" s="3">
        <v>0</v>
      </c>
      <c r="D2605" s="3">
        <f t="shared" si="302"/>
        <v>0</v>
      </c>
      <c r="E2605" s="4" t="e">
        <f t="shared" si="298"/>
        <v>#N/A</v>
      </c>
      <c r="F2605" s="7">
        <f t="shared" si="299"/>
        <v>0</v>
      </c>
      <c r="G2605" s="4" t="e">
        <f t="shared" si="300"/>
        <v>#N/A</v>
      </c>
      <c r="H2605" s="2" t="e">
        <f t="shared" si="301"/>
        <v>#N/A</v>
      </c>
      <c r="J2605" s="2" t="s">
        <v>103</v>
      </c>
    </row>
    <row r="2606" spans="1:10" x14ac:dyDescent="0.2">
      <c r="A2606" s="84" t="s">
        <v>18</v>
      </c>
      <c r="B2606" s="72">
        <v>46203</v>
      </c>
      <c r="C2606" s="3">
        <v>0</v>
      </c>
      <c r="D2606" s="3">
        <f t="shared" si="302"/>
        <v>0</v>
      </c>
      <c r="E2606" s="4" t="e">
        <f t="shared" si="298"/>
        <v>#N/A</v>
      </c>
      <c r="F2606" s="7">
        <f t="shared" si="299"/>
        <v>0</v>
      </c>
      <c r="G2606" s="4" t="e">
        <f t="shared" si="300"/>
        <v>#N/A</v>
      </c>
      <c r="H2606" s="2" t="e">
        <f t="shared" si="301"/>
        <v>#N/A</v>
      </c>
      <c r="I2606" s="2" t="e">
        <f>C1/12*1.5</f>
        <v>#N/A</v>
      </c>
      <c r="J2606" s="2" t="s">
        <v>103</v>
      </c>
    </row>
    <row r="2607" spans="1:10" x14ac:dyDescent="0.2">
      <c r="A2607" s="84" t="s">
        <v>17</v>
      </c>
      <c r="B2607" s="72">
        <v>46202</v>
      </c>
      <c r="C2607" s="3">
        <v>0</v>
      </c>
      <c r="D2607" s="3">
        <f t="shared" si="302"/>
        <v>0</v>
      </c>
      <c r="E2607" s="4" t="e">
        <f t="shared" si="298"/>
        <v>#N/A</v>
      </c>
      <c r="F2607" s="7">
        <f t="shared" si="299"/>
        <v>0</v>
      </c>
      <c r="G2607" s="4" t="e">
        <f t="shared" si="300"/>
        <v>#N/A</v>
      </c>
      <c r="H2607" s="2" t="e">
        <f t="shared" si="301"/>
        <v>#N/A</v>
      </c>
      <c r="J2607" s="2" t="s">
        <v>103</v>
      </c>
    </row>
    <row r="2608" spans="1:10" x14ac:dyDescent="0.2">
      <c r="A2608" s="8" t="s">
        <v>16</v>
      </c>
      <c r="B2608" s="72">
        <v>46201</v>
      </c>
      <c r="C2608" s="3">
        <v>0</v>
      </c>
      <c r="D2608" s="3">
        <f t="shared" si="302"/>
        <v>0</v>
      </c>
      <c r="E2608" s="4" t="e">
        <f t="shared" si="298"/>
        <v>#N/A</v>
      </c>
      <c r="F2608" s="7">
        <f t="shared" si="299"/>
        <v>0</v>
      </c>
      <c r="G2608" s="4" t="e">
        <f t="shared" si="300"/>
        <v>#N/A</v>
      </c>
      <c r="H2608" s="2" t="e">
        <f t="shared" si="301"/>
        <v>#N/A</v>
      </c>
      <c r="J2608" s="2" t="s">
        <v>103</v>
      </c>
    </row>
    <row r="2609" spans="1:10" x14ac:dyDescent="0.2">
      <c r="A2609" s="8" t="s">
        <v>15</v>
      </c>
      <c r="B2609" s="72">
        <v>46200</v>
      </c>
      <c r="C2609" s="3">
        <v>0</v>
      </c>
      <c r="D2609" s="3">
        <f t="shared" si="302"/>
        <v>0</v>
      </c>
      <c r="E2609" s="4" t="e">
        <f t="shared" si="298"/>
        <v>#N/A</v>
      </c>
      <c r="F2609" s="7">
        <f t="shared" si="299"/>
        <v>0</v>
      </c>
      <c r="G2609" s="4" t="e">
        <f t="shared" si="300"/>
        <v>#N/A</v>
      </c>
      <c r="H2609" s="2" t="e">
        <f t="shared" si="301"/>
        <v>#N/A</v>
      </c>
      <c r="J2609" s="2" t="s">
        <v>103</v>
      </c>
    </row>
    <row r="2610" spans="1:10" x14ac:dyDescent="0.2">
      <c r="A2610" s="8" t="s">
        <v>14</v>
      </c>
      <c r="B2610" s="72">
        <v>46199</v>
      </c>
      <c r="C2610" s="3">
        <v>1</v>
      </c>
      <c r="D2610" s="3">
        <f>D2609+C2610</f>
        <v>1</v>
      </c>
      <c r="E2610" s="4" t="e">
        <f t="shared" si="298"/>
        <v>#N/A</v>
      </c>
      <c r="F2610" s="7">
        <f t="shared" si="299"/>
        <v>0.20513000000000001</v>
      </c>
      <c r="G2610" s="4" t="e">
        <f t="shared" si="300"/>
        <v>#N/A</v>
      </c>
      <c r="H2610" s="2" t="e">
        <f t="shared" si="301"/>
        <v>#N/A</v>
      </c>
      <c r="J2610" s="2" t="e">
        <f>H2610-$I$2606</f>
        <v>#N/A</v>
      </c>
    </row>
    <row r="2611" spans="1:10" x14ac:dyDescent="0.2">
      <c r="A2611" s="8" t="s">
        <v>13</v>
      </c>
      <c r="B2611" s="72">
        <v>46198</v>
      </c>
      <c r="C2611" s="3">
        <v>1</v>
      </c>
      <c r="D2611" s="3">
        <f t="shared" ref="D2611:D2674" si="303">D2610+C2611</f>
        <v>2</v>
      </c>
      <c r="E2611" s="4" t="e">
        <f t="shared" si="298"/>
        <v>#N/A</v>
      </c>
      <c r="F2611" s="7">
        <f t="shared" si="299"/>
        <v>0.41026000000000001</v>
      </c>
      <c r="G2611" s="4" t="e">
        <f t="shared" si="300"/>
        <v>#N/A</v>
      </c>
      <c r="H2611" s="2" t="e">
        <f t="shared" si="301"/>
        <v>#N/A</v>
      </c>
      <c r="J2611" s="2" t="e">
        <f t="shared" ref="J2611:J2666" si="304">H2611-$I$2606</f>
        <v>#N/A</v>
      </c>
    </row>
    <row r="2612" spans="1:10" x14ac:dyDescent="0.2">
      <c r="A2612" s="8" t="s">
        <v>12</v>
      </c>
      <c r="B2612" s="72">
        <v>46197</v>
      </c>
      <c r="C2612" s="3">
        <v>1</v>
      </c>
      <c r="D2612" s="3">
        <f t="shared" si="303"/>
        <v>3</v>
      </c>
      <c r="E2612" s="4" t="e">
        <f t="shared" si="298"/>
        <v>#N/A</v>
      </c>
      <c r="F2612" s="7">
        <f t="shared" si="299"/>
        <v>0.61538999999999999</v>
      </c>
      <c r="G2612" s="4" t="e">
        <f t="shared" si="300"/>
        <v>#N/A</v>
      </c>
      <c r="H2612" s="2" t="e">
        <f t="shared" si="301"/>
        <v>#N/A</v>
      </c>
      <c r="J2612" s="2" t="e">
        <f t="shared" si="304"/>
        <v>#N/A</v>
      </c>
    </row>
    <row r="2613" spans="1:10" x14ac:dyDescent="0.2">
      <c r="A2613" s="8" t="s">
        <v>18</v>
      </c>
      <c r="B2613" s="72">
        <v>46196</v>
      </c>
      <c r="C2613" s="3">
        <v>1</v>
      </c>
      <c r="D2613" s="3">
        <f t="shared" si="303"/>
        <v>4</v>
      </c>
      <c r="E2613" s="4" t="e">
        <f t="shared" si="298"/>
        <v>#N/A</v>
      </c>
      <c r="F2613" s="7">
        <f t="shared" si="299"/>
        <v>0.82052000000000003</v>
      </c>
      <c r="G2613" s="4" t="e">
        <f t="shared" si="300"/>
        <v>#N/A</v>
      </c>
      <c r="H2613" s="2" t="e">
        <f t="shared" si="301"/>
        <v>#N/A</v>
      </c>
      <c r="J2613" s="2" t="e">
        <f t="shared" si="304"/>
        <v>#N/A</v>
      </c>
    </row>
    <row r="2614" spans="1:10" x14ac:dyDescent="0.2">
      <c r="A2614" s="8" t="s">
        <v>17</v>
      </c>
      <c r="B2614" s="72">
        <v>46195</v>
      </c>
      <c r="C2614" s="3">
        <v>1</v>
      </c>
      <c r="D2614" s="3">
        <f t="shared" si="303"/>
        <v>5</v>
      </c>
      <c r="E2614" s="4" t="e">
        <f t="shared" si="298"/>
        <v>#N/A</v>
      </c>
      <c r="F2614" s="7">
        <f t="shared" si="299"/>
        <v>1.02565</v>
      </c>
      <c r="G2614" s="4" t="e">
        <f t="shared" si="300"/>
        <v>#N/A</v>
      </c>
      <c r="H2614" s="2" t="e">
        <f t="shared" si="301"/>
        <v>#N/A</v>
      </c>
      <c r="J2614" s="2" t="e">
        <f t="shared" si="304"/>
        <v>#N/A</v>
      </c>
    </row>
    <row r="2615" spans="1:10" x14ac:dyDescent="0.2">
      <c r="A2615" s="8" t="s">
        <v>16</v>
      </c>
      <c r="B2615" s="72">
        <v>46194</v>
      </c>
      <c r="C2615" s="3">
        <v>0</v>
      </c>
      <c r="D2615" s="3">
        <f t="shared" si="303"/>
        <v>5</v>
      </c>
      <c r="E2615" s="4" t="e">
        <f t="shared" si="298"/>
        <v>#N/A</v>
      </c>
      <c r="F2615" s="7">
        <f t="shared" si="299"/>
        <v>1.02565</v>
      </c>
      <c r="G2615" s="4" t="e">
        <f t="shared" si="300"/>
        <v>#N/A</v>
      </c>
      <c r="H2615" s="2" t="e">
        <f t="shared" si="301"/>
        <v>#N/A</v>
      </c>
      <c r="J2615" s="2" t="e">
        <f t="shared" si="304"/>
        <v>#N/A</v>
      </c>
    </row>
    <row r="2616" spans="1:10" x14ac:dyDescent="0.2">
      <c r="A2616" s="8" t="s">
        <v>15</v>
      </c>
      <c r="B2616" s="72">
        <v>46193</v>
      </c>
      <c r="C2616" s="3">
        <v>0</v>
      </c>
      <c r="D2616" s="3">
        <f t="shared" si="303"/>
        <v>5</v>
      </c>
      <c r="E2616" s="4" t="e">
        <f t="shared" si="298"/>
        <v>#N/A</v>
      </c>
      <c r="F2616" s="7">
        <f t="shared" si="299"/>
        <v>1.02565</v>
      </c>
      <c r="G2616" s="4" t="e">
        <f t="shared" si="300"/>
        <v>#N/A</v>
      </c>
      <c r="H2616" s="2" t="e">
        <f t="shared" si="301"/>
        <v>#N/A</v>
      </c>
      <c r="J2616" s="2" t="e">
        <f t="shared" si="304"/>
        <v>#N/A</v>
      </c>
    </row>
    <row r="2617" spans="1:10" x14ac:dyDescent="0.2">
      <c r="A2617" s="8" t="s">
        <v>14</v>
      </c>
      <c r="B2617" s="72">
        <v>46192</v>
      </c>
      <c r="C2617" s="3">
        <v>1</v>
      </c>
      <c r="D2617" s="3">
        <f t="shared" si="303"/>
        <v>6</v>
      </c>
      <c r="E2617" s="4" t="e">
        <f t="shared" si="298"/>
        <v>#N/A</v>
      </c>
      <c r="F2617" s="7">
        <f t="shared" si="299"/>
        <v>1.23078</v>
      </c>
      <c r="G2617" s="4" t="e">
        <f t="shared" si="300"/>
        <v>#N/A</v>
      </c>
      <c r="H2617" s="2" t="e">
        <f t="shared" si="301"/>
        <v>#N/A</v>
      </c>
      <c r="J2617" s="2" t="e">
        <f t="shared" si="304"/>
        <v>#N/A</v>
      </c>
    </row>
    <row r="2618" spans="1:10" x14ac:dyDescent="0.2">
      <c r="A2618" s="8" t="s">
        <v>13</v>
      </c>
      <c r="B2618" s="72">
        <v>46191</v>
      </c>
      <c r="C2618" s="3">
        <v>1</v>
      </c>
      <c r="D2618" s="3">
        <f t="shared" si="303"/>
        <v>7</v>
      </c>
      <c r="E2618" s="4" t="e">
        <f t="shared" si="298"/>
        <v>#N/A</v>
      </c>
      <c r="F2618" s="7">
        <f t="shared" si="299"/>
        <v>1.43591</v>
      </c>
      <c r="G2618" s="4" t="e">
        <f t="shared" si="300"/>
        <v>#N/A</v>
      </c>
      <c r="H2618" s="2" t="e">
        <f t="shared" si="301"/>
        <v>#N/A</v>
      </c>
      <c r="J2618" s="2" t="e">
        <f t="shared" si="304"/>
        <v>#N/A</v>
      </c>
    </row>
    <row r="2619" spans="1:10" x14ac:dyDescent="0.2">
      <c r="A2619" s="8" t="s">
        <v>12</v>
      </c>
      <c r="B2619" s="72">
        <v>46190</v>
      </c>
      <c r="C2619" s="3">
        <v>1</v>
      </c>
      <c r="D2619" s="3">
        <f t="shared" si="303"/>
        <v>8</v>
      </c>
      <c r="E2619" s="4" t="e">
        <f t="shared" si="298"/>
        <v>#N/A</v>
      </c>
      <c r="F2619" s="7">
        <f t="shared" si="299"/>
        <v>1.6410400000000001</v>
      </c>
      <c r="G2619" s="4" t="e">
        <f t="shared" si="300"/>
        <v>#N/A</v>
      </c>
      <c r="H2619" s="2" t="e">
        <f t="shared" si="301"/>
        <v>#N/A</v>
      </c>
      <c r="J2619" s="2" t="e">
        <f t="shared" si="304"/>
        <v>#N/A</v>
      </c>
    </row>
    <row r="2620" spans="1:10" x14ac:dyDescent="0.2">
      <c r="A2620" s="8" t="s">
        <v>18</v>
      </c>
      <c r="B2620" s="72">
        <v>46189</v>
      </c>
      <c r="C2620" s="3">
        <v>1</v>
      </c>
      <c r="D2620" s="3">
        <f t="shared" si="303"/>
        <v>9</v>
      </c>
      <c r="E2620" s="4" t="e">
        <f t="shared" si="298"/>
        <v>#N/A</v>
      </c>
      <c r="F2620" s="7">
        <f t="shared" si="299"/>
        <v>1.8461700000000001</v>
      </c>
      <c r="G2620" s="4" t="e">
        <f t="shared" si="300"/>
        <v>#N/A</v>
      </c>
      <c r="H2620" s="2" t="e">
        <f t="shared" si="301"/>
        <v>#N/A</v>
      </c>
      <c r="J2620" s="2" t="e">
        <f t="shared" si="304"/>
        <v>#N/A</v>
      </c>
    </row>
    <row r="2621" spans="1:10" x14ac:dyDescent="0.2">
      <c r="A2621" s="8" t="s">
        <v>17</v>
      </c>
      <c r="B2621" s="72">
        <v>46188</v>
      </c>
      <c r="C2621" s="3">
        <v>1</v>
      </c>
      <c r="D2621" s="3">
        <f t="shared" si="303"/>
        <v>10</v>
      </c>
      <c r="E2621" s="4" t="e">
        <f t="shared" si="298"/>
        <v>#N/A</v>
      </c>
      <c r="F2621" s="7">
        <f t="shared" si="299"/>
        <v>2.0512999999999999</v>
      </c>
      <c r="G2621" s="4" t="e">
        <f t="shared" si="300"/>
        <v>#N/A</v>
      </c>
      <c r="H2621" s="2" t="e">
        <f t="shared" si="301"/>
        <v>#N/A</v>
      </c>
      <c r="J2621" s="2" t="e">
        <f t="shared" si="304"/>
        <v>#N/A</v>
      </c>
    </row>
    <row r="2622" spans="1:10" x14ac:dyDescent="0.2">
      <c r="A2622" s="8" t="s">
        <v>16</v>
      </c>
      <c r="B2622" s="72">
        <v>46187</v>
      </c>
      <c r="C2622" s="3">
        <v>0</v>
      </c>
      <c r="D2622" s="3">
        <f t="shared" si="303"/>
        <v>10</v>
      </c>
      <c r="E2622" s="4" t="e">
        <f t="shared" si="298"/>
        <v>#N/A</v>
      </c>
      <c r="F2622" s="7">
        <f t="shared" si="299"/>
        <v>2.0512999999999999</v>
      </c>
      <c r="G2622" s="4" t="e">
        <f t="shared" si="300"/>
        <v>#N/A</v>
      </c>
      <c r="H2622" s="2" t="e">
        <f t="shared" si="301"/>
        <v>#N/A</v>
      </c>
      <c r="J2622" s="2" t="e">
        <f t="shared" si="304"/>
        <v>#N/A</v>
      </c>
    </row>
    <row r="2623" spans="1:10" x14ac:dyDescent="0.2">
      <c r="A2623" s="8" t="s">
        <v>15</v>
      </c>
      <c r="B2623" s="72">
        <v>46186</v>
      </c>
      <c r="C2623" s="3">
        <v>0</v>
      </c>
      <c r="D2623" s="3">
        <f t="shared" si="303"/>
        <v>10</v>
      </c>
      <c r="E2623" s="4" t="e">
        <f t="shared" si="298"/>
        <v>#N/A</v>
      </c>
      <c r="F2623" s="7">
        <f t="shared" si="299"/>
        <v>2.0512999999999999</v>
      </c>
      <c r="G2623" s="4" t="e">
        <f t="shared" si="300"/>
        <v>#N/A</v>
      </c>
      <c r="H2623" s="2" t="e">
        <f t="shared" si="301"/>
        <v>#N/A</v>
      </c>
      <c r="J2623" s="2" t="e">
        <f t="shared" si="304"/>
        <v>#N/A</v>
      </c>
    </row>
    <row r="2624" spans="1:10" x14ac:dyDescent="0.2">
      <c r="A2624" s="8" t="s">
        <v>14</v>
      </c>
      <c r="B2624" s="72">
        <v>46185</v>
      </c>
      <c r="C2624" s="3">
        <v>1</v>
      </c>
      <c r="D2624" s="3">
        <f t="shared" si="303"/>
        <v>11</v>
      </c>
      <c r="E2624" s="4" t="e">
        <f t="shared" si="298"/>
        <v>#N/A</v>
      </c>
      <c r="F2624" s="7">
        <f t="shared" si="299"/>
        <v>2.2564299999999999</v>
      </c>
      <c r="G2624" s="4" t="e">
        <f t="shared" si="300"/>
        <v>#N/A</v>
      </c>
      <c r="H2624" s="2" t="e">
        <f t="shared" si="301"/>
        <v>#N/A</v>
      </c>
      <c r="J2624" s="2" t="e">
        <f t="shared" si="304"/>
        <v>#N/A</v>
      </c>
    </row>
    <row r="2625" spans="1:10" x14ac:dyDescent="0.2">
      <c r="A2625" s="8" t="s">
        <v>13</v>
      </c>
      <c r="B2625" s="72">
        <v>46184</v>
      </c>
      <c r="C2625" s="3">
        <v>1</v>
      </c>
      <c r="D2625" s="3">
        <f t="shared" si="303"/>
        <v>12</v>
      </c>
      <c r="E2625" s="4" t="e">
        <f t="shared" si="298"/>
        <v>#N/A</v>
      </c>
      <c r="F2625" s="7">
        <f t="shared" si="299"/>
        <v>2.46156</v>
      </c>
      <c r="G2625" s="4" t="e">
        <f t="shared" si="300"/>
        <v>#N/A</v>
      </c>
      <c r="H2625" s="2" t="e">
        <f t="shared" si="301"/>
        <v>#N/A</v>
      </c>
      <c r="J2625" s="2" t="e">
        <f t="shared" si="304"/>
        <v>#N/A</v>
      </c>
    </row>
    <row r="2626" spans="1:10" x14ac:dyDescent="0.2">
      <c r="A2626" s="8" t="s">
        <v>12</v>
      </c>
      <c r="B2626" s="72">
        <v>46183</v>
      </c>
      <c r="C2626" s="3">
        <v>1</v>
      </c>
      <c r="D2626" s="3">
        <f t="shared" si="303"/>
        <v>13</v>
      </c>
      <c r="E2626" s="4" t="e">
        <f t="shared" si="298"/>
        <v>#N/A</v>
      </c>
      <c r="F2626" s="7">
        <f t="shared" si="299"/>
        <v>2.66669</v>
      </c>
      <c r="G2626" s="4" t="e">
        <f t="shared" si="300"/>
        <v>#N/A</v>
      </c>
      <c r="H2626" s="2" t="e">
        <f t="shared" si="301"/>
        <v>#N/A</v>
      </c>
      <c r="J2626" s="2" t="e">
        <f t="shared" si="304"/>
        <v>#N/A</v>
      </c>
    </row>
    <row r="2627" spans="1:10" x14ac:dyDescent="0.2">
      <c r="A2627" s="8" t="s">
        <v>18</v>
      </c>
      <c r="B2627" s="72">
        <v>46182</v>
      </c>
      <c r="C2627" s="3">
        <v>1</v>
      </c>
      <c r="D2627" s="3">
        <f t="shared" si="303"/>
        <v>14</v>
      </c>
      <c r="E2627" s="4" t="e">
        <f t="shared" si="298"/>
        <v>#N/A</v>
      </c>
      <c r="F2627" s="7">
        <f t="shared" si="299"/>
        <v>2.87182</v>
      </c>
      <c r="G2627" s="4" t="e">
        <f t="shared" si="300"/>
        <v>#N/A</v>
      </c>
      <c r="H2627" s="2" t="e">
        <f t="shared" si="301"/>
        <v>#N/A</v>
      </c>
      <c r="J2627" s="2" t="e">
        <f t="shared" si="304"/>
        <v>#N/A</v>
      </c>
    </row>
    <row r="2628" spans="1:10" x14ac:dyDescent="0.2">
      <c r="A2628" s="8" t="s">
        <v>17</v>
      </c>
      <c r="B2628" s="72">
        <v>46181</v>
      </c>
      <c r="C2628" s="3">
        <v>1</v>
      </c>
      <c r="D2628" s="3">
        <f t="shared" si="303"/>
        <v>15</v>
      </c>
      <c r="E2628" s="4" t="e">
        <f t="shared" si="298"/>
        <v>#N/A</v>
      </c>
      <c r="F2628" s="7">
        <f t="shared" si="299"/>
        <v>3.0769500000000001</v>
      </c>
      <c r="G2628" s="4" t="e">
        <f t="shared" si="300"/>
        <v>#N/A</v>
      </c>
      <c r="H2628" s="2" t="e">
        <f t="shared" si="301"/>
        <v>#N/A</v>
      </c>
      <c r="J2628" s="2" t="e">
        <f t="shared" si="304"/>
        <v>#N/A</v>
      </c>
    </row>
    <row r="2629" spans="1:10" x14ac:dyDescent="0.2">
      <c r="A2629" s="8" t="s">
        <v>16</v>
      </c>
      <c r="B2629" s="72">
        <v>46180</v>
      </c>
      <c r="C2629" s="3">
        <v>0</v>
      </c>
      <c r="D2629" s="3">
        <f t="shared" si="303"/>
        <v>15</v>
      </c>
      <c r="E2629" s="4" t="e">
        <f t="shared" si="298"/>
        <v>#N/A</v>
      </c>
      <c r="F2629" s="7">
        <f t="shared" si="299"/>
        <v>3.0769500000000001</v>
      </c>
      <c r="G2629" s="4" t="e">
        <f t="shared" si="300"/>
        <v>#N/A</v>
      </c>
      <c r="H2629" s="2" t="e">
        <f t="shared" si="301"/>
        <v>#N/A</v>
      </c>
      <c r="J2629" s="2" t="e">
        <f t="shared" si="304"/>
        <v>#N/A</v>
      </c>
    </row>
    <row r="2630" spans="1:10" x14ac:dyDescent="0.2">
      <c r="A2630" s="8" t="s">
        <v>15</v>
      </c>
      <c r="B2630" s="72">
        <v>46179</v>
      </c>
      <c r="C2630" s="3">
        <v>0</v>
      </c>
      <c r="D2630" s="3">
        <f t="shared" si="303"/>
        <v>15</v>
      </c>
      <c r="E2630" s="4" t="e">
        <f t="shared" ref="E2630:E2693" si="305">D2630/235*$C$1</f>
        <v>#N/A</v>
      </c>
      <c r="F2630" s="7">
        <f t="shared" ref="F2630:F2693" si="306">D2630*0.20513</f>
        <v>3.0769500000000001</v>
      </c>
      <c r="G2630" s="4" t="e">
        <f t="shared" ref="G2630:G2693" si="307">F2630/235*$C$1</f>
        <v>#N/A</v>
      </c>
      <c r="H2630" s="2" t="e">
        <f t="shared" ref="H2630:H2693" si="308">E2630+G2630</f>
        <v>#N/A</v>
      </c>
      <c r="J2630" s="2" t="e">
        <f t="shared" si="304"/>
        <v>#N/A</v>
      </c>
    </row>
    <row r="2631" spans="1:10" x14ac:dyDescent="0.2">
      <c r="A2631" s="8" t="s">
        <v>14</v>
      </c>
      <c r="B2631" s="72">
        <v>46178</v>
      </c>
      <c r="C2631" s="3">
        <v>1</v>
      </c>
      <c r="D2631" s="3">
        <f t="shared" si="303"/>
        <v>16</v>
      </c>
      <c r="E2631" s="4" t="e">
        <f t="shared" si="305"/>
        <v>#N/A</v>
      </c>
      <c r="F2631" s="7">
        <f t="shared" si="306"/>
        <v>3.2820800000000001</v>
      </c>
      <c r="G2631" s="4" t="e">
        <f t="shared" si="307"/>
        <v>#N/A</v>
      </c>
      <c r="H2631" s="2" t="e">
        <f t="shared" si="308"/>
        <v>#N/A</v>
      </c>
      <c r="J2631" s="2" t="e">
        <f t="shared" si="304"/>
        <v>#N/A</v>
      </c>
    </row>
    <row r="2632" spans="1:10" x14ac:dyDescent="0.2">
      <c r="A2632" s="8" t="s">
        <v>13</v>
      </c>
      <c r="B2632" s="72">
        <v>46177</v>
      </c>
      <c r="C2632" s="3">
        <v>1</v>
      </c>
      <c r="D2632" s="3">
        <f t="shared" si="303"/>
        <v>17</v>
      </c>
      <c r="E2632" s="4" t="e">
        <f t="shared" si="305"/>
        <v>#N/A</v>
      </c>
      <c r="F2632" s="7">
        <f t="shared" si="306"/>
        <v>3.4872100000000001</v>
      </c>
      <c r="G2632" s="4" t="e">
        <f t="shared" si="307"/>
        <v>#N/A</v>
      </c>
      <c r="H2632" s="2" t="e">
        <f t="shared" si="308"/>
        <v>#N/A</v>
      </c>
      <c r="J2632" s="2" t="e">
        <f t="shared" si="304"/>
        <v>#N/A</v>
      </c>
    </row>
    <row r="2633" spans="1:10" x14ac:dyDescent="0.2">
      <c r="A2633" s="8" t="s">
        <v>12</v>
      </c>
      <c r="B2633" s="72">
        <v>46176</v>
      </c>
      <c r="C2633" s="3">
        <v>1</v>
      </c>
      <c r="D2633" s="3">
        <f t="shared" si="303"/>
        <v>18</v>
      </c>
      <c r="E2633" s="4" t="e">
        <f t="shared" si="305"/>
        <v>#N/A</v>
      </c>
      <c r="F2633" s="7">
        <f t="shared" si="306"/>
        <v>3.6923400000000002</v>
      </c>
      <c r="G2633" s="4" t="e">
        <f t="shared" si="307"/>
        <v>#N/A</v>
      </c>
      <c r="H2633" s="2" t="e">
        <f t="shared" si="308"/>
        <v>#N/A</v>
      </c>
      <c r="J2633" s="2" t="e">
        <f t="shared" si="304"/>
        <v>#N/A</v>
      </c>
    </row>
    <row r="2634" spans="1:10" x14ac:dyDescent="0.2">
      <c r="A2634" s="8" t="s">
        <v>18</v>
      </c>
      <c r="B2634" s="72">
        <v>46175</v>
      </c>
      <c r="C2634" s="3">
        <v>1</v>
      </c>
      <c r="D2634" s="3">
        <f t="shared" si="303"/>
        <v>19</v>
      </c>
      <c r="E2634" s="4" t="e">
        <f t="shared" si="305"/>
        <v>#N/A</v>
      </c>
      <c r="F2634" s="7">
        <f t="shared" si="306"/>
        <v>3.8974700000000002</v>
      </c>
      <c r="G2634" s="4" t="e">
        <f t="shared" si="307"/>
        <v>#N/A</v>
      </c>
      <c r="H2634" s="2" t="e">
        <f t="shared" si="308"/>
        <v>#N/A</v>
      </c>
      <c r="J2634" s="2" t="e">
        <f t="shared" si="304"/>
        <v>#N/A</v>
      </c>
    </row>
    <row r="2635" spans="1:10" x14ac:dyDescent="0.2">
      <c r="A2635" s="8" t="s">
        <v>17</v>
      </c>
      <c r="B2635" s="72">
        <v>46174</v>
      </c>
      <c r="C2635" s="3">
        <v>1</v>
      </c>
      <c r="D2635" s="3">
        <f t="shared" si="303"/>
        <v>20</v>
      </c>
      <c r="E2635" s="4" t="e">
        <f t="shared" si="305"/>
        <v>#N/A</v>
      </c>
      <c r="F2635" s="7">
        <f t="shared" si="306"/>
        <v>4.1025999999999998</v>
      </c>
      <c r="G2635" s="4" t="e">
        <f t="shared" si="307"/>
        <v>#N/A</v>
      </c>
      <c r="H2635" s="2" t="e">
        <f t="shared" si="308"/>
        <v>#N/A</v>
      </c>
      <c r="J2635" s="2" t="e">
        <f t="shared" si="304"/>
        <v>#N/A</v>
      </c>
    </row>
    <row r="2636" spans="1:10" x14ac:dyDescent="0.2">
      <c r="A2636" s="8" t="s">
        <v>16</v>
      </c>
      <c r="B2636" s="72">
        <v>46173</v>
      </c>
      <c r="C2636" s="3">
        <v>0</v>
      </c>
      <c r="D2636" s="3">
        <f t="shared" si="303"/>
        <v>20</v>
      </c>
      <c r="E2636" s="4" t="e">
        <f t="shared" si="305"/>
        <v>#N/A</v>
      </c>
      <c r="F2636" s="7">
        <f t="shared" si="306"/>
        <v>4.1025999999999998</v>
      </c>
      <c r="G2636" s="4" t="e">
        <f t="shared" si="307"/>
        <v>#N/A</v>
      </c>
      <c r="H2636" s="2" t="e">
        <f t="shared" si="308"/>
        <v>#N/A</v>
      </c>
      <c r="I2636" s="2" t="e">
        <f>$C$1/12*2.5</f>
        <v>#N/A</v>
      </c>
      <c r="J2636" s="2" t="e">
        <f t="shared" si="304"/>
        <v>#N/A</v>
      </c>
    </row>
    <row r="2637" spans="1:10" x14ac:dyDescent="0.2">
      <c r="A2637" s="8" t="s">
        <v>15</v>
      </c>
      <c r="B2637" s="72">
        <v>46172</v>
      </c>
      <c r="C2637" s="3">
        <v>0</v>
      </c>
      <c r="D2637" s="3">
        <f t="shared" si="303"/>
        <v>20</v>
      </c>
      <c r="E2637" s="4" t="e">
        <f t="shared" si="305"/>
        <v>#N/A</v>
      </c>
      <c r="F2637" s="7">
        <f t="shared" si="306"/>
        <v>4.1025999999999998</v>
      </c>
      <c r="G2637" s="4" t="e">
        <f t="shared" si="307"/>
        <v>#N/A</v>
      </c>
      <c r="H2637" s="2" t="e">
        <f t="shared" si="308"/>
        <v>#N/A</v>
      </c>
      <c r="J2637" s="2" t="e">
        <f t="shared" si="304"/>
        <v>#N/A</v>
      </c>
    </row>
    <row r="2638" spans="1:10" x14ac:dyDescent="0.2">
      <c r="A2638" s="8" t="s">
        <v>14</v>
      </c>
      <c r="B2638" s="72">
        <v>46171</v>
      </c>
      <c r="C2638" s="3">
        <v>1</v>
      </c>
      <c r="D2638" s="3">
        <f t="shared" si="303"/>
        <v>21</v>
      </c>
      <c r="E2638" s="4" t="e">
        <f t="shared" si="305"/>
        <v>#N/A</v>
      </c>
      <c r="F2638" s="7">
        <f t="shared" si="306"/>
        <v>4.3077300000000003</v>
      </c>
      <c r="G2638" s="4" t="e">
        <f t="shared" si="307"/>
        <v>#N/A</v>
      </c>
      <c r="H2638" s="2" t="e">
        <f t="shared" si="308"/>
        <v>#N/A</v>
      </c>
      <c r="J2638" s="2" t="e">
        <f t="shared" si="304"/>
        <v>#N/A</v>
      </c>
    </row>
    <row r="2639" spans="1:10" x14ac:dyDescent="0.2">
      <c r="A2639" s="8" t="s">
        <v>13</v>
      </c>
      <c r="B2639" s="72">
        <v>46170</v>
      </c>
      <c r="C2639" s="3">
        <v>1</v>
      </c>
      <c r="D2639" s="3">
        <f t="shared" si="303"/>
        <v>22</v>
      </c>
      <c r="E2639" s="4" t="e">
        <f t="shared" si="305"/>
        <v>#N/A</v>
      </c>
      <c r="F2639" s="7">
        <f t="shared" si="306"/>
        <v>4.5128599999999999</v>
      </c>
      <c r="G2639" s="4" t="e">
        <f t="shared" si="307"/>
        <v>#N/A</v>
      </c>
      <c r="H2639" s="2" t="e">
        <f t="shared" si="308"/>
        <v>#N/A</v>
      </c>
      <c r="J2639" s="2" t="e">
        <f t="shared" si="304"/>
        <v>#N/A</v>
      </c>
    </row>
    <row r="2640" spans="1:10" x14ac:dyDescent="0.2">
      <c r="A2640" s="8" t="s">
        <v>12</v>
      </c>
      <c r="B2640" s="72">
        <v>46169</v>
      </c>
      <c r="C2640" s="3">
        <v>1</v>
      </c>
      <c r="D2640" s="3">
        <f t="shared" si="303"/>
        <v>23</v>
      </c>
      <c r="E2640" s="4" t="e">
        <f t="shared" si="305"/>
        <v>#N/A</v>
      </c>
      <c r="F2640" s="7">
        <f t="shared" si="306"/>
        <v>4.7179900000000004</v>
      </c>
      <c r="G2640" s="4" t="e">
        <f t="shared" si="307"/>
        <v>#N/A</v>
      </c>
      <c r="H2640" s="2" t="e">
        <f t="shared" si="308"/>
        <v>#N/A</v>
      </c>
      <c r="J2640" s="2" t="e">
        <f t="shared" si="304"/>
        <v>#N/A</v>
      </c>
    </row>
    <row r="2641" spans="1:10" x14ac:dyDescent="0.2">
      <c r="A2641" s="8" t="s">
        <v>18</v>
      </c>
      <c r="B2641" s="72">
        <v>46168</v>
      </c>
      <c r="C2641" s="3">
        <v>1</v>
      </c>
      <c r="D2641" s="3">
        <f t="shared" si="303"/>
        <v>24</v>
      </c>
      <c r="E2641" s="4" t="e">
        <f t="shared" si="305"/>
        <v>#N/A</v>
      </c>
      <c r="F2641" s="7">
        <f t="shared" si="306"/>
        <v>4.9231199999999999</v>
      </c>
      <c r="G2641" s="4" t="e">
        <f t="shared" si="307"/>
        <v>#N/A</v>
      </c>
      <c r="H2641" s="2" t="e">
        <f t="shared" si="308"/>
        <v>#N/A</v>
      </c>
      <c r="J2641" s="2" t="e">
        <f t="shared" si="304"/>
        <v>#N/A</v>
      </c>
    </row>
    <row r="2642" spans="1:10" x14ac:dyDescent="0.2">
      <c r="A2642" s="8" t="s">
        <v>17</v>
      </c>
      <c r="B2642" s="72">
        <v>46167</v>
      </c>
      <c r="C2642" s="3">
        <v>1</v>
      </c>
      <c r="D2642" s="3">
        <f t="shared" si="303"/>
        <v>25</v>
      </c>
      <c r="E2642" s="4" t="e">
        <f t="shared" si="305"/>
        <v>#N/A</v>
      </c>
      <c r="F2642" s="7">
        <f t="shared" si="306"/>
        <v>5.1282500000000004</v>
      </c>
      <c r="G2642" s="4" t="e">
        <f t="shared" si="307"/>
        <v>#N/A</v>
      </c>
      <c r="H2642" s="2" t="e">
        <f t="shared" si="308"/>
        <v>#N/A</v>
      </c>
      <c r="J2642" s="2" t="e">
        <f t="shared" si="304"/>
        <v>#N/A</v>
      </c>
    </row>
    <row r="2643" spans="1:10" x14ac:dyDescent="0.2">
      <c r="A2643" s="8" t="s">
        <v>16</v>
      </c>
      <c r="B2643" s="72">
        <v>46166</v>
      </c>
      <c r="C2643" s="3">
        <v>0</v>
      </c>
      <c r="D2643" s="3">
        <f t="shared" si="303"/>
        <v>25</v>
      </c>
      <c r="E2643" s="4" t="e">
        <f t="shared" si="305"/>
        <v>#N/A</v>
      </c>
      <c r="F2643" s="7">
        <f t="shared" si="306"/>
        <v>5.1282500000000004</v>
      </c>
      <c r="G2643" s="4" t="e">
        <f t="shared" si="307"/>
        <v>#N/A</v>
      </c>
      <c r="H2643" s="2" t="e">
        <f t="shared" si="308"/>
        <v>#N/A</v>
      </c>
      <c r="J2643" s="2" t="e">
        <f t="shared" si="304"/>
        <v>#N/A</v>
      </c>
    </row>
    <row r="2644" spans="1:10" x14ac:dyDescent="0.2">
      <c r="A2644" s="8" t="s">
        <v>15</v>
      </c>
      <c r="B2644" s="72">
        <v>46165</v>
      </c>
      <c r="C2644" s="3">
        <v>0</v>
      </c>
      <c r="D2644" s="3">
        <f t="shared" si="303"/>
        <v>25</v>
      </c>
      <c r="E2644" s="4" t="e">
        <f t="shared" si="305"/>
        <v>#N/A</v>
      </c>
      <c r="F2644" s="7">
        <f t="shared" si="306"/>
        <v>5.1282500000000004</v>
      </c>
      <c r="G2644" s="4" t="e">
        <f t="shared" si="307"/>
        <v>#N/A</v>
      </c>
      <c r="H2644" s="2" t="e">
        <f t="shared" si="308"/>
        <v>#N/A</v>
      </c>
      <c r="J2644" s="2" t="e">
        <f t="shared" si="304"/>
        <v>#N/A</v>
      </c>
    </row>
    <row r="2645" spans="1:10" x14ac:dyDescent="0.2">
      <c r="A2645" s="8" t="s">
        <v>14</v>
      </c>
      <c r="B2645" s="72">
        <v>46164</v>
      </c>
      <c r="C2645" s="3">
        <v>1</v>
      </c>
      <c r="D2645" s="3">
        <f t="shared" si="303"/>
        <v>26</v>
      </c>
      <c r="E2645" s="4" t="e">
        <f t="shared" si="305"/>
        <v>#N/A</v>
      </c>
      <c r="F2645" s="7">
        <f t="shared" si="306"/>
        <v>5.33338</v>
      </c>
      <c r="G2645" s="4" t="e">
        <f t="shared" si="307"/>
        <v>#N/A</v>
      </c>
      <c r="H2645" s="2" t="e">
        <f t="shared" si="308"/>
        <v>#N/A</v>
      </c>
      <c r="J2645" s="2" t="e">
        <f t="shared" si="304"/>
        <v>#N/A</v>
      </c>
    </row>
    <row r="2646" spans="1:10" x14ac:dyDescent="0.2">
      <c r="A2646" s="8" t="s">
        <v>13</v>
      </c>
      <c r="B2646" s="72">
        <v>46163</v>
      </c>
      <c r="C2646" s="3">
        <v>1</v>
      </c>
      <c r="D2646" s="3">
        <f t="shared" si="303"/>
        <v>27</v>
      </c>
      <c r="E2646" s="4" t="e">
        <f t="shared" si="305"/>
        <v>#N/A</v>
      </c>
      <c r="F2646" s="7">
        <f t="shared" si="306"/>
        <v>5.5385100000000005</v>
      </c>
      <c r="G2646" s="4" t="e">
        <f t="shared" si="307"/>
        <v>#N/A</v>
      </c>
      <c r="H2646" s="2" t="e">
        <f t="shared" si="308"/>
        <v>#N/A</v>
      </c>
      <c r="J2646" s="2" t="e">
        <f t="shared" si="304"/>
        <v>#N/A</v>
      </c>
    </row>
    <row r="2647" spans="1:10" x14ac:dyDescent="0.2">
      <c r="A2647" s="8" t="s">
        <v>12</v>
      </c>
      <c r="B2647" s="72">
        <v>46162</v>
      </c>
      <c r="C2647" s="3">
        <v>1</v>
      </c>
      <c r="D2647" s="3">
        <f t="shared" si="303"/>
        <v>28</v>
      </c>
      <c r="E2647" s="4" t="e">
        <f t="shared" si="305"/>
        <v>#N/A</v>
      </c>
      <c r="F2647" s="7">
        <f t="shared" si="306"/>
        <v>5.7436400000000001</v>
      </c>
      <c r="G2647" s="4" t="e">
        <f t="shared" si="307"/>
        <v>#N/A</v>
      </c>
      <c r="H2647" s="2" t="e">
        <f t="shared" si="308"/>
        <v>#N/A</v>
      </c>
      <c r="J2647" s="2" t="e">
        <f t="shared" si="304"/>
        <v>#N/A</v>
      </c>
    </row>
    <row r="2648" spans="1:10" x14ac:dyDescent="0.2">
      <c r="A2648" s="8" t="s">
        <v>18</v>
      </c>
      <c r="B2648" s="72">
        <v>46161</v>
      </c>
      <c r="C2648" s="3">
        <v>1</v>
      </c>
      <c r="D2648" s="3">
        <f t="shared" si="303"/>
        <v>29</v>
      </c>
      <c r="E2648" s="4" t="e">
        <f t="shared" si="305"/>
        <v>#N/A</v>
      </c>
      <c r="F2648" s="7">
        <f t="shared" si="306"/>
        <v>5.9487700000000006</v>
      </c>
      <c r="G2648" s="4" t="e">
        <f t="shared" si="307"/>
        <v>#N/A</v>
      </c>
      <c r="H2648" s="2" t="e">
        <f t="shared" si="308"/>
        <v>#N/A</v>
      </c>
      <c r="J2648" s="2" t="e">
        <f t="shared" si="304"/>
        <v>#N/A</v>
      </c>
    </row>
    <row r="2649" spans="1:10" x14ac:dyDescent="0.2">
      <c r="A2649" s="84" t="s">
        <v>17</v>
      </c>
      <c r="B2649" s="72">
        <v>46160</v>
      </c>
      <c r="C2649" s="3">
        <v>0</v>
      </c>
      <c r="D2649" s="3">
        <f t="shared" si="303"/>
        <v>29</v>
      </c>
      <c r="E2649" s="4" t="e">
        <f t="shared" si="305"/>
        <v>#N/A</v>
      </c>
      <c r="F2649" s="7">
        <f t="shared" si="306"/>
        <v>5.9487700000000006</v>
      </c>
      <c r="G2649" s="4" t="e">
        <f t="shared" si="307"/>
        <v>#N/A</v>
      </c>
      <c r="H2649" s="2" t="e">
        <f t="shared" si="308"/>
        <v>#N/A</v>
      </c>
      <c r="J2649" s="2" t="e">
        <f t="shared" si="304"/>
        <v>#N/A</v>
      </c>
    </row>
    <row r="2650" spans="1:10" x14ac:dyDescent="0.2">
      <c r="A2650" s="8" t="s">
        <v>16</v>
      </c>
      <c r="B2650" s="72">
        <v>46159</v>
      </c>
      <c r="C2650" s="3">
        <v>0</v>
      </c>
      <c r="D2650" s="3">
        <f t="shared" si="303"/>
        <v>29</v>
      </c>
      <c r="E2650" s="4" t="e">
        <f t="shared" si="305"/>
        <v>#N/A</v>
      </c>
      <c r="F2650" s="7">
        <f t="shared" si="306"/>
        <v>5.9487700000000006</v>
      </c>
      <c r="G2650" s="4" t="e">
        <f t="shared" si="307"/>
        <v>#N/A</v>
      </c>
      <c r="H2650" s="2" t="e">
        <f t="shared" si="308"/>
        <v>#N/A</v>
      </c>
      <c r="J2650" s="2" t="e">
        <f t="shared" si="304"/>
        <v>#N/A</v>
      </c>
    </row>
    <row r="2651" spans="1:10" x14ac:dyDescent="0.2">
      <c r="A2651" s="8" t="s">
        <v>15</v>
      </c>
      <c r="B2651" s="72">
        <v>46158</v>
      </c>
      <c r="C2651" s="3">
        <v>0</v>
      </c>
      <c r="D2651" s="3">
        <f t="shared" si="303"/>
        <v>29</v>
      </c>
      <c r="E2651" s="4" t="e">
        <f t="shared" si="305"/>
        <v>#N/A</v>
      </c>
      <c r="F2651" s="7">
        <f t="shared" si="306"/>
        <v>5.9487700000000006</v>
      </c>
      <c r="G2651" s="4" t="e">
        <f t="shared" si="307"/>
        <v>#N/A</v>
      </c>
      <c r="H2651" s="2" t="e">
        <f t="shared" si="308"/>
        <v>#N/A</v>
      </c>
      <c r="J2651" s="2" t="e">
        <f t="shared" si="304"/>
        <v>#N/A</v>
      </c>
    </row>
    <row r="2652" spans="1:10" x14ac:dyDescent="0.2">
      <c r="A2652" s="8" t="s">
        <v>14</v>
      </c>
      <c r="B2652" s="72">
        <v>46157</v>
      </c>
      <c r="C2652" s="3">
        <v>1</v>
      </c>
      <c r="D2652" s="3">
        <f t="shared" si="303"/>
        <v>30</v>
      </c>
      <c r="E2652" s="4" t="e">
        <f t="shared" si="305"/>
        <v>#N/A</v>
      </c>
      <c r="F2652" s="7">
        <f t="shared" si="306"/>
        <v>6.1539000000000001</v>
      </c>
      <c r="G2652" s="4" t="e">
        <f t="shared" si="307"/>
        <v>#N/A</v>
      </c>
      <c r="H2652" s="2" t="e">
        <f t="shared" si="308"/>
        <v>#N/A</v>
      </c>
      <c r="J2652" s="2" t="e">
        <f t="shared" si="304"/>
        <v>#N/A</v>
      </c>
    </row>
    <row r="2653" spans="1:10" x14ac:dyDescent="0.2">
      <c r="A2653" s="8" t="s">
        <v>13</v>
      </c>
      <c r="B2653" s="72">
        <v>46156</v>
      </c>
      <c r="C2653" s="3">
        <v>1</v>
      </c>
      <c r="D2653" s="3">
        <f t="shared" si="303"/>
        <v>31</v>
      </c>
      <c r="E2653" s="4" t="e">
        <f t="shared" si="305"/>
        <v>#N/A</v>
      </c>
      <c r="F2653" s="7">
        <f t="shared" si="306"/>
        <v>6.3590300000000006</v>
      </c>
      <c r="G2653" s="4" t="e">
        <f t="shared" si="307"/>
        <v>#N/A</v>
      </c>
      <c r="H2653" s="2" t="e">
        <f t="shared" si="308"/>
        <v>#N/A</v>
      </c>
      <c r="J2653" s="2" t="e">
        <f t="shared" si="304"/>
        <v>#N/A</v>
      </c>
    </row>
    <row r="2654" spans="1:10" x14ac:dyDescent="0.2">
      <c r="A2654" s="8" t="s">
        <v>12</v>
      </c>
      <c r="B2654" s="72">
        <v>46155</v>
      </c>
      <c r="C2654" s="3">
        <v>1</v>
      </c>
      <c r="D2654" s="3">
        <f t="shared" si="303"/>
        <v>32</v>
      </c>
      <c r="E2654" s="4" t="e">
        <f t="shared" si="305"/>
        <v>#N/A</v>
      </c>
      <c r="F2654" s="7">
        <f t="shared" si="306"/>
        <v>6.5641600000000002</v>
      </c>
      <c r="G2654" s="4" t="e">
        <f t="shared" si="307"/>
        <v>#N/A</v>
      </c>
      <c r="H2654" s="2" t="e">
        <f t="shared" si="308"/>
        <v>#N/A</v>
      </c>
      <c r="J2654" s="2" t="e">
        <f t="shared" si="304"/>
        <v>#N/A</v>
      </c>
    </row>
    <row r="2655" spans="1:10" x14ac:dyDescent="0.2">
      <c r="A2655" s="8" t="s">
        <v>18</v>
      </c>
      <c r="B2655" s="72">
        <v>46154</v>
      </c>
      <c r="C2655" s="3">
        <v>1</v>
      </c>
      <c r="D2655" s="3">
        <f t="shared" si="303"/>
        <v>33</v>
      </c>
      <c r="E2655" s="4" t="e">
        <f t="shared" si="305"/>
        <v>#N/A</v>
      </c>
      <c r="F2655" s="7">
        <f t="shared" si="306"/>
        <v>6.7692899999999998</v>
      </c>
      <c r="G2655" s="4" t="e">
        <f t="shared" si="307"/>
        <v>#N/A</v>
      </c>
      <c r="H2655" s="2" t="e">
        <f t="shared" si="308"/>
        <v>#N/A</v>
      </c>
      <c r="J2655" s="2" t="e">
        <f t="shared" si="304"/>
        <v>#N/A</v>
      </c>
    </row>
    <row r="2656" spans="1:10" x14ac:dyDescent="0.2">
      <c r="A2656" s="8" t="s">
        <v>17</v>
      </c>
      <c r="B2656" s="72">
        <v>46153</v>
      </c>
      <c r="C2656" s="3">
        <v>1</v>
      </c>
      <c r="D2656" s="3">
        <f t="shared" si="303"/>
        <v>34</v>
      </c>
      <c r="E2656" s="4" t="e">
        <f t="shared" si="305"/>
        <v>#N/A</v>
      </c>
      <c r="F2656" s="7">
        <f t="shared" si="306"/>
        <v>6.9744200000000003</v>
      </c>
      <c r="G2656" s="4" t="e">
        <f t="shared" si="307"/>
        <v>#N/A</v>
      </c>
      <c r="H2656" s="2" t="e">
        <f t="shared" si="308"/>
        <v>#N/A</v>
      </c>
      <c r="J2656" s="2" t="e">
        <f t="shared" si="304"/>
        <v>#N/A</v>
      </c>
    </row>
    <row r="2657" spans="1:10" x14ac:dyDescent="0.2">
      <c r="A2657" s="8" t="s">
        <v>16</v>
      </c>
      <c r="B2657" s="72">
        <v>46152</v>
      </c>
      <c r="C2657" s="3">
        <v>0</v>
      </c>
      <c r="D2657" s="3">
        <f t="shared" si="303"/>
        <v>34</v>
      </c>
      <c r="E2657" s="4" t="e">
        <f t="shared" si="305"/>
        <v>#N/A</v>
      </c>
      <c r="F2657" s="7">
        <f t="shared" si="306"/>
        <v>6.9744200000000003</v>
      </c>
      <c r="G2657" s="4" t="e">
        <f t="shared" si="307"/>
        <v>#N/A</v>
      </c>
      <c r="H2657" s="2" t="e">
        <f t="shared" si="308"/>
        <v>#N/A</v>
      </c>
      <c r="J2657" s="2" t="e">
        <f t="shared" si="304"/>
        <v>#N/A</v>
      </c>
    </row>
    <row r="2658" spans="1:10" x14ac:dyDescent="0.2">
      <c r="A2658" s="8" t="s">
        <v>15</v>
      </c>
      <c r="B2658" s="72">
        <v>46151</v>
      </c>
      <c r="C2658" s="3">
        <v>0</v>
      </c>
      <c r="D2658" s="3">
        <f t="shared" si="303"/>
        <v>34</v>
      </c>
      <c r="E2658" s="4" t="e">
        <f t="shared" si="305"/>
        <v>#N/A</v>
      </c>
      <c r="F2658" s="7">
        <f t="shared" si="306"/>
        <v>6.9744200000000003</v>
      </c>
      <c r="G2658" s="4" t="e">
        <f t="shared" si="307"/>
        <v>#N/A</v>
      </c>
      <c r="H2658" s="2" t="e">
        <f t="shared" si="308"/>
        <v>#N/A</v>
      </c>
      <c r="J2658" s="2" t="e">
        <f t="shared" si="304"/>
        <v>#N/A</v>
      </c>
    </row>
    <row r="2659" spans="1:10" x14ac:dyDescent="0.2">
      <c r="A2659" s="8" t="s">
        <v>14</v>
      </c>
      <c r="B2659" s="72">
        <v>46150</v>
      </c>
      <c r="C2659" s="3">
        <v>1</v>
      </c>
      <c r="D2659" s="3">
        <f t="shared" si="303"/>
        <v>35</v>
      </c>
      <c r="E2659" s="4" t="e">
        <f t="shared" si="305"/>
        <v>#N/A</v>
      </c>
      <c r="F2659" s="7">
        <f t="shared" si="306"/>
        <v>7.1795499999999999</v>
      </c>
      <c r="G2659" s="4" t="e">
        <f t="shared" si="307"/>
        <v>#N/A</v>
      </c>
      <c r="H2659" s="2" t="e">
        <f t="shared" si="308"/>
        <v>#N/A</v>
      </c>
      <c r="J2659" s="2" t="e">
        <f t="shared" si="304"/>
        <v>#N/A</v>
      </c>
    </row>
    <row r="2660" spans="1:10" x14ac:dyDescent="0.2">
      <c r="A2660" s="8" t="s">
        <v>13</v>
      </c>
      <c r="B2660" s="72">
        <v>46149</v>
      </c>
      <c r="C2660" s="3">
        <v>1</v>
      </c>
      <c r="D2660" s="3">
        <f t="shared" si="303"/>
        <v>36</v>
      </c>
      <c r="E2660" s="4" t="e">
        <f t="shared" si="305"/>
        <v>#N/A</v>
      </c>
      <c r="F2660" s="7">
        <f t="shared" si="306"/>
        <v>7.3846800000000004</v>
      </c>
      <c r="G2660" s="4" t="e">
        <f t="shared" si="307"/>
        <v>#N/A</v>
      </c>
      <c r="H2660" s="2" t="e">
        <f t="shared" si="308"/>
        <v>#N/A</v>
      </c>
      <c r="J2660" s="2" t="e">
        <f t="shared" si="304"/>
        <v>#N/A</v>
      </c>
    </row>
    <row r="2661" spans="1:10" x14ac:dyDescent="0.2">
      <c r="A2661" s="8" t="s">
        <v>12</v>
      </c>
      <c r="B2661" s="72">
        <v>46148</v>
      </c>
      <c r="C2661" s="3">
        <v>1</v>
      </c>
      <c r="D2661" s="3">
        <f t="shared" si="303"/>
        <v>37</v>
      </c>
      <c r="E2661" s="4" t="e">
        <f t="shared" si="305"/>
        <v>#N/A</v>
      </c>
      <c r="F2661" s="7">
        <f t="shared" si="306"/>
        <v>7.5898099999999999</v>
      </c>
      <c r="G2661" s="4" t="e">
        <f t="shared" si="307"/>
        <v>#N/A</v>
      </c>
      <c r="H2661" s="2" t="e">
        <f t="shared" si="308"/>
        <v>#N/A</v>
      </c>
      <c r="J2661" s="2" t="e">
        <f t="shared" si="304"/>
        <v>#N/A</v>
      </c>
    </row>
    <row r="2662" spans="1:10" x14ac:dyDescent="0.2">
      <c r="A2662" s="8" t="s">
        <v>18</v>
      </c>
      <c r="B2662" s="72">
        <v>46147</v>
      </c>
      <c r="C2662" s="3">
        <v>1</v>
      </c>
      <c r="D2662" s="3">
        <f t="shared" si="303"/>
        <v>38</v>
      </c>
      <c r="E2662" s="4" t="e">
        <f t="shared" si="305"/>
        <v>#N/A</v>
      </c>
      <c r="F2662" s="7">
        <f t="shared" si="306"/>
        <v>7.7949400000000004</v>
      </c>
      <c r="G2662" s="4" t="e">
        <f t="shared" si="307"/>
        <v>#N/A</v>
      </c>
      <c r="H2662" s="2" t="e">
        <f t="shared" si="308"/>
        <v>#N/A</v>
      </c>
      <c r="J2662" s="2" t="e">
        <f t="shared" si="304"/>
        <v>#N/A</v>
      </c>
    </row>
    <row r="2663" spans="1:10" x14ac:dyDescent="0.2">
      <c r="A2663" s="84" t="s">
        <v>17</v>
      </c>
      <c r="B2663" s="72">
        <v>46146</v>
      </c>
      <c r="C2663" s="3">
        <v>0</v>
      </c>
      <c r="D2663" s="3">
        <f t="shared" si="303"/>
        <v>38</v>
      </c>
      <c r="E2663" s="4" t="e">
        <f t="shared" si="305"/>
        <v>#N/A</v>
      </c>
      <c r="F2663" s="7">
        <f t="shared" si="306"/>
        <v>7.7949400000000004</v>
      </c>
      <c r="G2663" s="4" t="e">
        <f t="shared" si="307"/>
        <v>#N/A</v>
      </c>
      <c r="H2663" s="2" t="e">
        <f t="shared" si="308"/>
        <v>#N/A</v>
      </c>
      <c r="J2663" s="2" t="e">
        <f t="shared" si="304"/>
        <v>#N/A</v>
      </c>
    </row>
    <row r="2664" spans="1:10" x14ac:dyDescent="0.2">
      <c r="A2664" s="8" t="s">
        <v>16</v>
      </c>
      <c r="B2664" s="72">
        <v>46145</v>
      </c>
      <c r="C2664" s="3">
        <v>0</v>
      </c>
      <c r="D2664" s="3">
        <f t="shared" si="303"/>
        <v>38</v>
      </c>
      <c r="E2664" s="4" t="e">
        <f t="shared" si="305"/>
        <v>#N/A</v>
      </c>
      <c r="F2664" s="7">
        <f t="shared" si="306"/>
        <v>7.7949400000000004</v>
      </c>
      <c r="G2664" s="4" t="e">
        <f t="shared" si="307"/>
        <v>#N/A</v>
      </c>
      <c r="H2664" s="2" t="e">
        <f t="shared" si="308"/>
        <v>#N/A</v>
      </c>
      <c r="J2664" s="2" t="e">
        <f t="shared" si="304"/>
        <v>#N/A</v>
      </c>
    </row>
    <row r="2665" spans="1:10" x14ac:dyDescent="0.2">
      <c r="A2665" s="8" t="s">
        <v>15</v>
      </c>
      <c r="B2665" s="72">
        <v>46144</v>
      </c>
      <c r="C2665" s="3">
        <v>0</v>
      </c>
      <c r="D2665" s="3">
        <f t="shared" si="303"/>
        <v>38</v>
      </c>
      <c r="E2665" s="4" t="e">
        <f t="shared" si="305"/>
        <v>#N/A</v>
      </c>
      <c r="F2665" s="7">
        <f t="shared" si="306"/>
        <v>7.7949400000000004</v>
      </c>
      <c r="G2665" s="4" t="e">
        <f t="shared" si="307"/>
        <v>#N/A</v>
      </c>
      <c r="H2665" s="2" t="e">
        <f t="shared" si="308"/>
        <v>#N/A</v>
      </c>
      <c r="J2665" s="2" t="e">
        <f t="shared" si="304"/>
        <v>#N/A</v>
      </c>
    </row>
    <row r="2666" spans="1:10" x14ac:dyDescent="0.2">
      <c r="A2666" s="8" t="s">
        <v>14</v>
      </c>
      <c r="B2666" s="72">
        <v>46143</v>
      </c>
      <c r="C2666" s="3">
        <v>1</v>
      </c>
      <c r="D2666" s="3">
        <f t="shared" si="303"/>
        <v>39</v>
      </c>
      <c r="E2666" s="4" t="e">
        <f t="shared" si="305"/>
        <v>#N/A</v>
      </c>
      <c r="F2666" s="7">
        <f t="shared" si="306"/>
        <v>8.0000700000000009</v>
      </c>
      <c r="G2666" s="4" t="e">
        <f t="shared" si="307"/>
        <v>#N/A</v>
      </c>
      <c r="H2666" s="2" t="e">
        <f t="shared" si="308"/>
        <v>#N/A</v>
      </c>
      <c r="J2666" s="2" t="e">
        <f t="shared" si="304"/>
        <v>#N/A</v>
      </c>
    </row>
    <row r="2667" spans="1:10" x14ac:dyDescent="0.2">
      <c r="A2667" s="8" t="s">
        <v>13</v>
      </c>
      <c r="B2667" s="72">
        <v>46142</v>
      </c>
      <c r="C2667" s="3">
        <v>1</v>
      </c>
      <c r="D2667" s="3">
        <f t="shared" si="303"/>
        <v>40</v>
      </c>
      <c r="E2667" s="4" t="e">
        <f t="shared" si="305"/>
        <v>#N/A</v>
      </c>
      <c r="F2667" s="7">
        <f t="shared" si="306"/>
        <v>8.2051999999999996</v>
      </c>
      <c r="G2667" s="4" t="e">
        <f t="shared" si="307"/>
        <v>#N/A</v>
      </c>
      <c r="H2667" s="2" t="e">
        <f t="shared" si="308"/>
        <v>#N/A</v>
      </c>
      <c r="I2667" s="2" t="e">
        <f>$C$1/12*3.5</f>
        <v>#N/A</v>
      </c>
      <c r="J2667" s="2" t="e">
        <f>H2667-$I$2667</f>
        <v>#N/A</v>
      </c>
    </row>
    <row r="2668" spans="1:10" x14ac:dyDescent="0.2">
      <c r="A2668" s="8" t="s">
        <v>12</v>
      </c>
      <c r="B2668" s="72">
        <v>46141</v>
      </c>
      <c r="C2668" s="3">
        <v>1</v>
      </c>
      <c r="D2668" s="3">
        <f t="shared" si="303"/>
        <v>41</v>
      </c>
      <c r="E2668" s="4" t="e">
        <f t="shared" si="305"/>
        <v>#N/A</v>
      </c>
      <c r="F2668" s="7">
        <f t="shared" si="306"/>
        <v>8.4103300000000001</v>
      </c>
      <c r="G2668" s="4" t="e">
        <f t="shared" si="307"/>
        <v>#N/A</v>
      </c>
      <c r="H2668" s="2" t="e">
        <f t="shared" si="308"/>
        <v>#N/A</v>
      </c>
      <c r="J2668" s="2" t="e">
        <f t="shared" ref="J2668:J2696" si="309">H2668-$I$2667</f>
        <v>#N/A</v>
      </c>
    </row>
    <row r="2669" spans="1:10" x14ac:dyDescent="0.2">
      <c r="A2669" s="8" t="s">
        <v>18</v>
      </c>
      <c r="B2669" s="72">
        <v>46140</v>
      </c>
      <c r="C2669" s="3">
        <v>1</v>
      </c>
      <c r="D2669" s="3">
        <f t="shared" si="303"/>
        <v>42</v>
      </c>
      <c r="E2669" s="4" t="e">
        <f t="shared" si="305"/>
        <v>#N/A</v>
      </c>
      <c r="F2669" s="7">
        <f t="shared" si="306"/>
        <v>8.6154600000000006</v>
      </c>
      <c r="G2669" s="4" t="e">
        <f t="shared" si="307"/>
        <v>#N/A</v>
      </c>
      <c r="H2669" s="2" t="e">
        <f t="shared" si="308"/>
        <v>#N/A</v>
      </c>
      <c r="J2669" s="2" t="e">
        <f t="shared" si="309"/>
        <v>#N/A</v>
      </c>
    </row>
    <row r="2670" spans="1:10" x14ac:dyDescent="0.2">
      <c r="A2670" s="8" t="s">
        <v>17</v>
      </c>
      <c r="B2670" s="72">
        <v>46139</v>
      </c>
      <c r="C2670" s="3">
        <v>1</v>
      </c>
      <c r="D2670" s="3">
        <f t="shared" si="303"/>
        <v>43</v>
      </c>
      <c r="E2670" s="4" t="e">
        <f t="shared" si="305"/>
        <v>#N/A</v>
      </c>
      <c r="F2670" s="7">
        <f t="shared" si="306"/>
        <v>8.820590000000001</v>
      </c>
      <c r="G2670" s="4" t="e">
        <f t="shared" si="307"/>
        <v>#N/A</v>
      </c>
      <c r="H2670" s="2" t="e">
        <f t="shared" si="308"/>
        <v>#N/A</v>
      </c>
      <c r="J2670" s="2" t="e">
        <f t="shared" si="309"/>
        <v>#N/A</v>
      </c>
    </row>
    <row r="2671" spans="1:10" x14ac:dyDescent="0.2">
      <c r="A2671" s="8" t="s">
        <v>16</v>
      </c>
      <c r="B2671" s="72">
        <v>46138</v>
      </c>
      <c r="C2671" s="3">
        <v>0</v>
      </c>
      <c r="D2671" s="3">
        <f t="shared" si="303"/>
        <v>43</v>
      </c>
      <c r="E2671" s="4" t="e">
        <f t="shared" si="305"/>
        <v>#N/A</v>
      </c>
      <c r="F2671" s="7">
        <f t="shared" si="306"/>
        <v>8.820590000000001</v>
      </c>
      <c r="G2671" s="4" t="e">
        <f t="shared" si="307"/>
        <v>#N/A</v>
      </c>
      <c r="H2671" s="2" t="e">
        <f t="shared" si="308"/>
        <v>#N/A</v>
      </c>
      <c r="J2671" s="2" t="e">
        <f t="shared" si="309"/>
        <v>#N/A</v>
      </c>
    </row>
    <row r="2672" spans="1:10" x14ac:dyDescent="0.2">
      <c r="A2672" s="8" t="s">
        <v>15</v>
      </c>
      <c r="B2672" s="72">
        <v>46137</v>
      </c>
      <c r="C2672" s="3">
        <v>0</v>
      </c>
      <c r="D2672" s="3">
        <f t="shared" si="303"/>
        <v>43</v>
      </c>
      <c r="E2672" s="4" t="e">
        <f t="shared" si="305"/>
        <v>#N/A</v>
      </c>
      <c r="F2672" s="7">
        <f t="shared" si="306"/>
        <v>8.820590000000001</v>
      </c>
      <c r="G2672" s="4" t="e">
        <f t="shared" si="307"/>
        <v>#N/A</v>
      </c>
      <c r="H2672" s="2" t="e">
        <f t="shared" si="308"/>
        <v>#N/A</v>
      </c>
      <c r="J2672" s="2" t="e">
        <f t="shared" si="309"/>
        <v>#N/A</v>
      </c>
    </row>
    <row r="2673" spans="1:10" x14ac:dyDescent="0.2">
      <c r="A2673" s="8" t="s">
        <v>14</v>
      </c>
      <c r="B2673" s="72">
        <v>46136</v>
      </c>
      <c r="C2673" s="3">
        <v>1</v>
      </c>
      <c r="D2673" s="3">
        <f t="shared" si="303"/>
        <v>44</v>
      </c>
      <c r="E2673" s="4" t="e">
        <f t="shared" si="305"/>
        <v>#N/A</v>
      </c>
      <c r="F2673" s="7">
        <f t="shared" si="306"/>
        <v>9.0257199999999997</v>
      </c>
      <c r="G2673" s="4" t="e">
        <f t="shared" si="307"/>
        <v>#N/A</v>
      </c>
      <c r="H2673" s="2" t="e">
        <f t="shared" si="308"/>
        <v>#N/A</v>
      </c>
      <c r="J2673" s="2" t="e">
        <f t="shared" si="309"/>
        <v>#N/A</v>
      </c>
    </row>
    <row r="2674" spans="1:10" x14ac:dyDescent="0.2">
      <c r="A2674" s="8" t="s">
        <v>13</v>
      </c>
      <c r="B2674" s="72">
        <v>46135</v>
      </c>
      <c r="C2674" s="3">
        <v>1</v>
      </c>
      <c r="D2674" s="3">
        <f t="shared" si="303"/>
        <v>45</v>
      </c>
      <c r="E2674" s="4" t="e">
        <f t="shared" si="305"/>
        <v>#N/A</v>
      </c>
      <c r="F2674" s="7">
        <f t="shared" si="306"/>
        <v>9.2308500000000002</v>
      </c>
      <c r="G2674" s="4" t="e">
        <f t="shared" si="307"/>
        <v>#N/A</v>
      </c>
      <c r="H2674" s="2" t="e">
        <f t="shared" si="308"/>
        <v>#N/A</v>
      </c>
      <c r="J2674" s="2" t="e">
        <f t="shared" si="309"/>
        <v>#N/A</v>
      </c>
    </row>
    <row r="2675" spans="1:10" x14ac:dyDescent="0.2">
      <c r="A2675" s="8" t="s">
        <v>12</v>
      </c>
      <c r="B2675" s="72">
        <v>46134</v>
      </c>
      <c r="C2675" s="3">
        <v>1</v>
      </c>
      <c r="D2675" s="3">
        <f t="shared" ref="D2675:D2738" si="310">D2674+C2675</f>
        <v>46</v>
      </c>
      <c r="E2675" s="4" t="e">
        <f t="shared" si="305"/>
        <v>#N/A</v>
      </c>
      <c r="F2675" s="7">
        <f t="shared" si="306"/>
        <v>9.4359800000000007</v>
      </c>
      <c r="G2675" s="4" t="e">
        <f t="shared" si="307"/>
        <v>#N/A</v>
      </c>
      <c r="H2675" s="2" t="e">
        <f t="shared" si="308"/>
        <v>#N/A</v>
      </c>
      <c r="J2675" s="2" t="e">
        <f t="shared" si="309"/>
        <v>#N/A</v>
      </c>
    </row>
    <row r="2676" spans="1:10" x14ac:dyDescent="0.2">
      <c r="A2676" s="8" t="s">
        <v>18</v>
      </c>
      <c r="B2676" s="72">
        <v>46133</v>
      </c>
      <c r="C2676" s="3">
        <v>1</v>
      </c>
      <c r="D2676" s="3">
        <f t="shared" si="310"/>
        <v>47</v>
      </c>
      <c r="E2676" s="4" t="e">
        <f t="shared" si="305"/>
        <v>#N/A</v>
      </c>
      <c r="F2676" s="7">
        <f t="shared" si="306"/>
        <v>9.6411100000000012</v>
      </c>
      <c r="G2676" s="4" t="e">
        <f t="shared" si="307"/>
        <v>#N/A</v>
      </c>
      <c r="H2676" s="2" t="e">
        <f t="shared" si="308"/>
        <v>#N/A</v>
      </c>
      <c r="J2676" s="2" t="e">
        <f t="shared" si="309"/>
        <v>#N/A</v>
      </c>
    </row>
    <row r="2677" spans="1:10" x14ac:dyDescent="0.2">
      <c r="A2677" s="84" t="s">
        <v>17</v>
      </c>
      <c r="B2677" s="72">
        <v>46132</v>
      </c>
      <c r="C2677" s="3">
        <v>0</v>
      </c>
      <c r="D2677" s="3">
        <f t="shared" si="310"/>
        <v>47</v>
      </c>
      <c r="E2677" s="4" t="e">
        <f t="shared" si="305"/>
        <v>#N/A</v>
      </c>
      <c r="F2677" s="7">
        <f t="shared" si="306"/>
        <v>9.6411100000000012</v>
      </c>
      <c r="G2677" s="4" t="e">
        <f t="shared" si="307"/>
        <v>#N/A</v>
      </c>
      <c r="H2677" s="2" t="e">
        <f t="shared" si="308"/>
        <v>#N/A</v>
      </c>
      <c r="J2677" s="2" t="e">
        <f t="shared" si="309"/>
        <v>#N/A</v>
      </c>
    </row>
    <row r="2678" spans="1:10" x14ac:dyDescent="0.2">
      <c r="A2678" s="8" t="s">
        <v>16</v>
      </c>
      <c r="B2678" s="72">
        <v>46131</v>
      </c>
      <c r="C2678" s="3">
        <v>0</v>
      </c>
      <c r="D2678" s="3">
        <f t="shared" si="310"/>
        <v>47</v>
      </c>
      <c r="E2678" s="4" t="e">
        <f t="shared" si="305"/>
        <v>#N/A</v>
      </c>
      <c r="F2678" s="7">
        <f t="shared" si="306"/>
        <v>9.6411100000000012</v>
      </c>
      <c r="G2678" s="4" t="e">
        <f t="shared" si="307"/>
        <v>#N/A</v>
      </c>
      <c r="H2678" s="2" t="e">
        <f t="shared" si="308"/>
        <v>#N/A</v>
      </c>
      <c r="J2678" s="2" t="e">
        <f t="shared" si="309"/>
        <v>#N/A</v>
      </c>
    </row>
    <row r="2679" spans="1:10" x14ac:dyDescent="0.2">
      <c r="A2679" s="8" t="s">
        <v>15</v>
      </c>
      <c r="B2679" s="72">
        <v>46130</v>
      </c>
      <c r="C2679" s="3">
        <v>0</v>
      </c>
      <c r="D2679" s="3">
        <f t="shared" si="310"/>
        <v>47</v>
      </c>
      <c r="E2679" s="4" t="e">
        <f t="shared" si="305"/>
        <v>#N/A</v>
      </c>
      <c r="F2679" s="7">
        <f t="shared" si="306"/>
        <v>9.6411100000000012</v>
      </c>
      <c r="G2679" s="4" t="e">
        <f t="shared" si="307"/>
        <v>#N/A</v>
      </c>
      <c r="H2679" s="2" t="e">
        <f t="shared" si="308"/>
        <v>#N/A</v>
      </c>
      <c r="J2679" s="2" t="e">
        <f t="shared" si="309"/>
        <v>#N/A</v>
      </c>
    </row>
    <row r="2680" spans="1:10" x14ac:dyDescent="0.2">
      <c r="A2680" s="84" t="s">
        <v>14</v>
      </c>
      <c r="B2680" s="72">
        <v>46129</v>
      </c>
      <c r="C2680" s="3">
        <v>0</v>
      </c>
      <c r="D2680" s="3">
        <f t="shared" si="310"/>
        <v>47</v>
      </c>
      <c r="E2680" s="4" t="e">
        <f t="shared" si="305"/>
        <v>#N/A</v>
      </c>
      <c r="F2680" s="7">
        <f t="shared" si="306"/>
        <v>9.6411100000000012</v>
      </c>
      <c r="G2680" s="4" t="e">
        <f t="shared" si="307"/>
        <v>#N/A</v>
      </c>
      <c r="H2680" s="2" t="e">
        <f t="shared" si="308"/>
        <v>#N/A</v>
      </c>
      <c r="J2680" s="2" t="e">
        <f t="shared" si="309"/>
        <v>#N/A</v>
      </c>
    </row>
    <row r="2681" spans="1:10" x14ac:dyDescent="0.2">
      <c r="A2681" s="84" t="s">
        <v>13</v>
      </c>
      <c r="B2681" s="72">
        <v>46128</v>
      </c>
      <c r="C2681" s="3">
        <v>0</v>
      </c>
      <c r="D2681" s="3">
        <f t="shared" si="310"/>
        <v>47</v>
      </c>
      <c r="E2681" s="4" t="e">
        <f t="shared" si="305"/>
        <v>#N/A</v>
      </c>
      <c r="F2681" s="7">
        <f t="shared" si="306"/>
        <v>9.6411100000000012</v>
      </c>
      <c r="G2681" s="4" t="e">
        <f t="shared" si="307"/>
        <v>#N/A</v>
      </c>
      <c r="H2681" s="2" t="e">
        <f t="shared" si="308"/>
        <v>#N/A</v>
      </c>
      <c r="J2681" s="2" t="e">
        <f t="shared" si="309"/>
        <v>#N/A</v>
      </c>
    </row>
    <row r="2682" spans="1:10" x14ac:dyDescent="0.2">
      <c r="A2682" s="84" t="s">
        <v>12</v>
      </c>
      <c r="B2682" s="72">
        <v>46127</v>
      </c>
      <c r="C2682" s="3">
        <v>0</v>
      </c>
      <c r="D2682" s="3">
        <f t="shared" si="310"/>
        <v>47</v>
      </c>
      <c r="E2682" s="4" t="e">
        <f t="shared" si="305"/>
        <v>#N/A</v>
      </c>
      <c r="F2682" s="7">
        <f t="shared" si="306"/>
        <v>9.6411100000000012</v>
      </c>
      <c r="G2682" s="4" t="e">
        <f t="shared" si="307"/>
        <v>#N/A</v>
      </c>
      <c r="H2682" s="2" t="e">
        <f t="shared" si="308"/>
        <v>#N/A</v>
      </c>
      <c r="J2682" s="2" t="e">
        <f t="shared" si="309"/>
        <v>#N/A</v>
      </c>
    </row>
    <row r="2683" spans="1:10" x14ac:dyDescent="0.2">
      <c r="A2683" s="84" t="s">
        <v>18</v>
      </c>
      <c r="B2683" s="72">
        <v>46126</v>
      </c>
      <c r="C2683" s="3">
        <v>0</v>
      </c>
      <c r="D2683" s="3">
        <f t="shared" si="310"/>
        <v>47</v>
      </c>
      <c r="E2683" s="4" t="e">
        <f t="shared" si="305"/>
        <v>#N/A</v>
      </c>
      <c r="F2683" s="7">
        <f t="shared" si="306"/>
        <v>9.6411100000000012</v>
      </c>
      <c r="G2683" s="4" t="e">
        <f t="shared" si="307"/>
        <v>#N/A</v>
      </c>
      <c r="H2683" s="2" t="e">
        <f t="shared" si="308"/>
        <v>#N/A</v>
      </c>
      <c r="J2683" s="2" t="e">
        <f t="shared" si="309"/>
        <v>#N/A</v>
      </c>
    </row>
    <row r="2684" spans="1:10" x14ac:dyDescent="0.2">
      <c r="A2684" s="84" t="s">
        <v>17</v>
      </c>
      <c r="B2684" s="72">
        <v>46125</v>
      </c>
      <c r="C2684" s="3">
        <v>0</v>
      </c>
      <c r="D2684" s="3">
        <f t="shared" si="310"/>
        <v>47</v>
      </c>
      <c r="E2684" s="4" t="e">
        <f t="shared" si="305"/>
        <v>#N/A</v>
      </c>
      <c r="F2684" s="7">
        <f t="shared" si="306"/>
        <v>9.6411100000000012</v>
      </c>
      <c r="G2684" s="4" t="e">
        <f t="shared" si="307"/>
        <v>#N/A</v>
      </c>
      <c r="H2684" s="2" t="e">
        <f t="shared" si="308"/>
        <v>#N/A</v>
      </c>
      <c r="J2684" s="2" t="e">
        <f t="shared" si="309"/>
        <v>#N/A</v>
      </c>
    </row>
    <row r="2685" spans="1:10" x14ac:dyDescent="0.2">
      <c r="A2685" s="8" t="s">
        <v>16</v>
      </c>
      <c r="B2685" s="72">
        <v>46124</v>
      </c>
      <c r="C2685" s="3">
        <v>0</v>
      </c>
      <c r="D2685" s="3">
        <f t="shared" si="310"/>
        <v>47</v>
      </c>
      <c r="E2685" s="4" t="e">
        <f t="shared" si="305"/>
        <v>#N/A</v>
      </c>
      <c r="F2685" s="7">
        <f t="shared" si="306"/>
        <v>9.6411100000000012</v>
      </c>
      <c r="G2685" s="4" t="e">
        <f t="shared" si="307"/>
        <v>#N/A</v>
      </c>
      <c r="H2685" s="2" t="e">
        <f t="shared" si="308"/>
        <v>#N/A</v>
      </c>
      <c r="J2685" s="2" t="e">
        <f t="shared" si="309"/>
        <v>#N/A</v>
      </c>
    </row>
    <row r="2686" spans="1:10" x14ac:dyDescent="0.2">
      <c r="A2686" s="8" t="s">
        <v>15</v>
      </c>
      <c r="B2686" s="72">
        <v>46123</v>
      </c>
      <c r="C2686" s="3">
        <v>0</v>
      </c>
      <c r="D2686" s="3">
        <f t="shared" si="310"/>
        <v>47</v>
      </c>
      <c r="E2686" s="4" t="e">
        <f t="shared" si="305"/>
        <v>#N/A</v>
      </c>
      <c r="F2686" s="7">
        <f t="shared" si="306"/>
        <v>9.6411100000000012</v>
      </c>
      <c r="G2686" s="4" t="e">
        <f t="shared" si="307"/>
        <v>#N/A</v>
      </c>
      <c r="H2686" s="2" t="e">
        <f t="shared" si="308"/>
        <v>#N/A</v>
      </c>
      <c r="J2686" s="2" t="e">
        <f t="shared" si="309"/>
        <v>#N/A</v>
      </c>
    </row>
    <row r="2687" spans="1:10" x14ac:dyDescent="0.2">
      <c r="A2687" s="84" t="s">
        <v>14</v>
      </c>
      <c r="B2687" s="72">
        <v>46122</v>
      </c>
      <c r="C2687" s="3">
        <v>0</v>
      </c>
      <c r="D2687" s="3">
        <f t="shared" si="310"/>
        <v>47</v>
      </c>
      <c r="E2687" s="4" t="e">
        <f t="shared" si="305"/>
        <v>#N/A</v>
      </c>
      <c r="F2687" s="7">
        <f t="shared" si="306"/>
        <v>9.6411100000000012</v>
      </c>
      <c r="G2687" s="4" t="e">
        <f t="shared" si="307"/>
        <v>#N/A</v>
      </c>
      <c r="H2687" s="2" t="e">
        <f t="shared" si="308"/>
        <v>#N/A</v>
      </c>
      <c r="J2687" s="2" t="e">
        <f t="shared" si="309"/>
        <v>#N/A</v>
      </c>
    </row>
    <row r="2688" spans="1:10" x14ac:dyDescent="0.2">
      <c r="A2688" s="84" t="s">
        <v>13</v>
      </c>
      <c r="B2688" s="72">
        <v>46121</v>
      </c>
      <c r="C2688" s="3">
        <v>0</v>
      </c>
      <c r="D2688" s="3">
        <f t="shared" si="310"/>
        <v>47</v>
      </c>
      <c r="E2688" s="4" t="e">
        <f t="shared" si="305"/>
        <v>#N/A</v>
      </c>
      <c r="F2688" s="7">
        <f t="shared" si="306"/>
        <v>9.6411100000000012</v>
      </c>
      <c r="G2688" s="4" t="e">
        <f t="shared" si="307"/>
        <v>#N/A</v>
      </c>
      <c r="H2688" s="2" t="e">
        <f t="shared" si="308"/>
        <v>#N/A</v>
      </c>
      <c r="J2688" s="2" t="e">
        <f t="shared" si="309"/>
        <v>#N/A</v>
      </c>
    </row>
    <row r="2689" spans="1:10" x14ac:dyDescent="0.2">
      <c r="A2689" s="84" t="s">
        <v>12</v>
      </c>
      <c r="B2689" s="72">
        <v>46120</v>
      </c>
      <c r="C2689" s="3">
        <v>0</v>
      </c>
      <c r="D2689" s="3">
        <f t="shared" si="310"/>
        <v>47</v>
      </c>
      <c r="E2689" s="4" t="e">
        <f t="shared" si="305"/>
        <v>#N/A</v>
      </c>
      <c r="F2689" s="7">
        <f t="shared" si="306"/>
        <v>9.6411100000000012</v>
      </c>
      <c r="G2689" s="4" t="e">
        <f t="shared" si="307"/>
        <v>#N/A</v>
      </c>
      <c r="H2689" s="2" t="e">
        <f t="shared" si="308"/>
        <v>#N/A</v>
      </c>
      <c r="J2689" s="2" t="e">
        <f t="shared" si="309"/>
        <v>#N/A</v>
      </c>
    </row>
    <row r="2690" spans="1:10" x14ac:dyDescent="0.2">
      <c r="A2690" s="84" t="s">
        <v>18</v>
      </c>
      <c r="B2690" s="72">
        <v>46119</v>
      </c>
      <c r="C2690" s="3">
        <v>0</v>
      </c>
      <c r="D2690" s="3">
        <f t="shared" si="310"/>
        <v>47</v>
      </c>
      <c r="E2690" s="4" t="e">
        <f t="shared" si="305"/>
        <v>#N/A</v>
      </c>
      <c r="F2690" s="7">
        <f t="shared" si="306"/>
        <v>9.6411100000000012</v>
      </c>
      <c r="G2690" s="4" t="e">
        <f t="shared" si="307"/>
        <v>#N/A</v>
      </c>
      <c r="H2690" s="2" t="e">
        <f t="shared" si="308"/>
        <v>#N/A</v>
      </c>
      <c r="J2690" s="2" t="e">
        <f t="shared" si="309"/>
        <v>#N/A</v>
      </c>
    </row>
    <row r="2691" spans="1:10" x14ac:dyDescent="0.2">
      <c r="A2691" s="84" t="s">
        <v>17</v>
      </c>
      <c r="B2691" s="72">
        <v>46118</v>
      </c>
      <c r="C2691" s="3">
        <v>0</v>
      </c>
      <c r="D2691" s="3">
        <f t="shared" si="310"/>
        <v>47</v>
      </c>
      <c r="E2691" s="4" t="e">
        <f t="shared" si="305"/>
        <v>#N/A</v>
      </c>
      <c r="F2691" s="7">
        <f t="shared" si="306"/>
        <v>9.6411100000000012</v>
      </c>
      <c r="G2691" s="4" t="e">
        <f t="shared" si="307"/>
        <v>#N/A</v>
      </c>
      <c r="H2691" s="2" t="e">
        <f t="shared" si="308"/>
        <v>#N/A</v>
      </c>
      <c r="J2691" s="2" t="e">
        <f t="shared" si="309"/>
        <v>#N/A</v>
      </c>
    </row>
    <row r="2692" spans="1:10" x14ac:dyDescent="0.2">
      <c r="A2692" s="8" t="s">
        <v>16</v>
      </c>
      <c r="B2692" s="72">
        <v>46117</v>
      </c>
      <c r="C2692" s="3">
        <v>0</v>
      </c>
      <c r="D2692" s="3">
        <f t="shared" si="310"/>
        <v>47</v>
      </c>
      <c r="E2692" s="4" t="e">
        <f t="shared" si="305"/>
        <v>#N/A</v>
      </c>
      <c r="F2692" s="7">
        <f t="shared" si="306"/>
        <v>9.6411100000000012</v>
      </c>
      <c r="G2692" s="4" t="e">
        <f t="shared" si="307"/>
        <v>#N/A</v>
      </c>
      <c r="H2692" s="2" t="e">
        <f t="shared" si="308"/>
        <v>#N/A</v>
      </c>
      <c r="J2692" s="2" t="e">
        <f t="shared" si="309"/>
        <v>#N/A</v>
      </c>
    </row>
    <row r="2693" spans="1:10" x14ac:dyDescent="0.2">
      <c r="A2693" s="8" t="s">
        <v>15</v>
      </c>
      <c r="B2693" s="72">
        <v>46116</v>
      </c>
      <c r="C2693" s="3">
        <v>0</v>
      </c>
      <c r="D2693" s="3">
        <f t="shared" si="310"/>
        <v>47</v>
      </c>
      <c r="E2693" s="4" t="e">
        <f t="shared" si="305"/>
        <v>#N/A</v>
      </c>
      <c r="F2693" s="7">
        <f t="shared" si="306"/>
        <v>9.6411100000000012</v>
      </c>
      <c r="G2693" s="4" t="e">
        <f t="shared" si="307"/>
        <v>#N/A</v>
      </c>
      <c r="H2693" s="2" t="e">
        <f t="shared" si="308"/>
        <v>#N/A</v>
      </c>
      <c r="J2693" s="2" t="e">
        <f t="shared" si="309"/>
        <v>#N/A</v>
      </c>
    </row>
    <row r="2694" spans="1:10" x14ac:dyDescent="0.2">
      <c r="A2694" s="84" t="s">
        <v>14</v>
      </c>
      <c r="B2694" s="72">
        <v>46115</v>
      </c>
      <c r="C2694" s="3">
        <v>0</v>
      </c>
      <c r="D2694" s="3">
        <f t="shared" si="310"/>
        <v>47</v>
      </c>
      <c r="E2694" s="4" t="e">
        <f t="shared" ref="E2694:E2757" si="311">D2694/235*$C$1</f>
        <v>#N/A</v>
      </c>
      <c r="F2694" s="7">
        <f t="shared" ref="F2694:F2757" si="312">D2694*0.20513</f>
        <v>9.6411100000000012</v>
      </c>
      <c r="G2694" s="4" t="e">
        <f t="shared" ref="G2694:G2757" si="313">F2694/235*$C$1</f>
        <v>#N/A</v>
      </c>
      <c r="H2694" s="2" t="e">
        <f t="shared" ref="H2694:H2757" si="314">E2694+G2694</f>
        <v>#N/A</v>
      </c>
      <c r="J2694" s="2" t="e">
        <f t="shared" si="309"/>
        <v>#N/A</v>
      </c>
    </row>
    <row r="2695" spans="1:10" x14ac:dyDescent="0.2">
      <c r="A2695" s="8" t="s">
        <v>13</v>
      </c>
      <c r="B2695" s="72">
        <v>46114</v>
      </c>
      <c r="C2695" s="3">
        <v>1</v>
      </c>
      <c r="D2695" s="3">
        <f t="shared" si="310"/>
        <v>48</v>
      </c>
      <c r="E2695" s="4" t="e">
        <f t="shared" si="311"/>
        <v>#N/A</v>
      </c>
      <c r="F2695" s="7">
        <f t="shared" si="312"/>
        <v>9.8462399999999999</v>
      </c>
      <c r="G2695" s="4" t="e">
        <f t="shared" si="313"/>
        <v>#N/A</v>
      </c>
      <c r="H2695" s="2" t="e">
        <f t="shared" si="314"/>
        <v>#N/A</v>
      </c>
      <c r="J2695" s="2" t="e">
        <f t="shared" si="309"/>
        <v>#N/A</v>
      </c>
    </row>
    <row r="2696" spans="1:10" x14ac:dyDescent="0.2">
      <c r="A2696" s="8" t="s">
        <v>12</v>
      </c>
      <c r="B2696" s="72">
        <v>46113</v>
      </c>
      <c r="C2696" s="3">
        <v>1</v>
      </c>
      <c r="D2696" s="3">
        <f t="shared" si="310"/>
        <v>49</v>
      </c>
      <c r="E2696" s="4" t="e">
        <f t="shared" si="311"/>
        <v>#N/A</v>
      </c>
      <c r="F2696" s="7">
        <f t="shared" si="312"/>
        <v>10.05137</v>
      </c>
      <c r="G2696" s="4" t="e">
        <f t="shared" si="313"/>
        <v>#N/A</v>
      </c>
      <c r="H2696" s="2" t="e">
        <f t="shared" si="314"/>
        <v>#N/A</v>
      </c>
      <c r="J2696" s="2" t="e">
        <f t="shared" si="309"/>
        <v>#N/A</v>
      </c>
    </row>
    <row r="2697" spans="1:10" x14ac:dyDescent="0.2">
      <c r="A2697" s="8" t="s">
        <v>18</v>
      </c>
      <c r="B2697" s="72">
        <v>46112</v>
      </c>
      <c r="C2697" s="3">
        <v>1</v>
      </c>
      <c r="D2697" s="3">
        <f t="shared" si="310"/>
        <v>50</v>
      </c>
      <c r="E2697" s="4" t="e">
        <f t="shared" si="311"/>
        <v>#N/A</v>
      </c>
      <c r="F2697" s="7">
        <f t="shared" si="312"/>
        <v>10.256500000000001</v>
      </c>
      <c r="G2697" s="4" t="e">
        <f t="shared" si="313"/>
        <v>#N/A</v>
      </c>
      <c r="H2697" s="2" t="e">
        <f t="shared" si="314"/>
        <v>#N/A</v>
      </c>
      <c r="I2697" s="2" t="e">
        <f>$C$1/12*4.5</f>
        <v>#N/A</v>
      </c>
      <c r="J2697" s="2" t="e">
        <f>H2697-$I$2697</f>
        <v>#N/A</v>
      </c>
    </row>
    <row r="2698" spans="1:10" x14ac:dyDescent="0.2">
      <c r="A2698" s="8" t="s">
        <v>17</v>
      </c>
      <c r="B2698" s="72">
        <v>46111</v>
      </c>
      <c r="C2698" s="3">
        <v>1</v>
      </c>
      <c r="D2698" s="3">
        <f t="shared" si="310"/>
        <v>51</v>
      </c>
      <c r="E2698" s="4" t="e">
        <f t="shared" si="311"/>
        <v>#N/A</v>
      </c>
      <c r="F2698" s="7">
        <f t="shared" si="312"/>
        <v>10.46163</v>
      </c>
      <c r="G2698" s="4" t="e">
        <f t="shared" si="313"/>
        <v>#N/A</v>
      </c>
      <c r="H2698" s="2" t="e">
        <f t="shared" si="314"/>
        <v>#N/A</v>
      </c>
      <c r="J2698" s="2" t="e">
        <f t="shared" ref="J2698:J2727" si="315">H2698-$I$2697</f>
        <v>#N/A</v>
      </c>
    </row>
    <row r="2699" spans="1:10" x14ac:dyDescent="0.2">
      <c r="A2699" s="8" t="s">
        <v>16</v>
      </c>
      <c r="B2699" s="72">
        <v>46110</v>
      </c>
      <c r="C2699" s="3">
        <v>0</v>
      </c>
      <c r="D2699" s="3">
        <f t="shared" si="310"/>
        <v>51</v>
      </c>
      <c r="E2699" s="4" t="e">
        <f t="shared" si="311"/>
        <v>#N/A</v>
      </c>
      <c r="F2699" s="7">
        <f t="shared" si="312"/>
        <v>10.46163</v>
      </c>
      <c r="G2699" s="4" t="e">
        <f t="shared" si="313"/>
        <v>#N/A</v>
      </c>
      <c r="H2699" s="2" t="e">
        <f t="shared" si="314"/>
        <v>#N/A</v>
      </c>
      <c r="J2699" s="2" t="e">
        <f t="shared" si="315"/>
        <v>#N/A</v>
      </c>
    </row>
    <row r="2700" spans="1:10" x14ac:dyDescent="0.2">
      <c r="A2700" s="8" t="s">
        <v>15</v>
      </c>
      <c r="B2700" s="72">
        <v>46109</v>
      </c>
      <c r="C2700" s="3">
        <v>0</v>
      </c>
      <c r="D2700" s="3">
        <f t="shared" si="310"/>
        <v>51</v>
      </c>
      <c r="E2700" s="4" t="e">
        <f t="shared" si="311"/>
        <v>#N/A</v>
      </c>
      <c r="F2700" s="7">
        <f t="shared" si="312"/>
        <v>10.46163</v>
      </c>
      <c r="G2700" s="4" t="e">
        <f t="shared" si="313"/>
        <v>#N/A</v>
      </c>
      <c r="H2700" s="2" t="e">
        <f t="shared" si="314"/>
        <v>#N/A</v>
      </c>
      <c r="J2700" s="2" t="e">
        <f t="shared" si="315"/>
        <v>#N/A</v>
      </c>
    </row>
    <row r="2701" spans="1:10" x14ac:dyDescent="0.2">
      <c r="A2701" s="8" t="s">
        <v>14</v>
      </c>
      <c r="B2701" s="72">
        <v>46108</v>
      </c>
      <c r="C2701" s="3">
        <v>1</v>
      </c>
      <c r="D2701" s="3">
        <f t="shared" si="310"/>
        <v>52</v>
      </c>
      <c r="E2701" s="4" t="e">
        <f t="shared" si="311"/>
        <v>#N/A</v>
      </c>
      <c r="F2701" s="7">
        <f t="shared" si="312"/>
        <v>10.66676</v>
      </c>
      <c r="G2701" s="4" t="e">
        <f t="shared" si="313"/>
        <v>#N/A</v>
      </c>
      <c r="H2701" s="2" t="e">
        <f t="shared" si="314"/>
        <v>#N/A</v>
      </c>
      <c r="J2701" s="2" t="e">
        <f t="shared" si="315"/>
        <v>#N/A</v>
      </c>
    </row>
    <row r="2702" spans="1:10" x14ac:dyDescent="0.2">
      <c r="A2702" s="8" t="s">
        <v>13</v>
      </c>
      <c r="B2702" s="72">
        <v>46107</v>
      </c>
      <c r="C2702" s="3">
        <v>1</v>
      </c>
      <c r="D2702" s="3">
        <f t="shared" si="310"/>
        <v>53</v>
      </c>
      <c r="E2702" s="4" t="e">
        <f t="shared" si="311"/>
        <v>#N/A</v>
      </c>
      <c r="F2702" s="7">
        <f t="shared" si="312"/>
        <v>10.87189</v>
      </c>
      <c r="G2702" s="4" t="e">
        <f t="shared" si="313"/>
        <v>#N/A</v>
      </c>
      <c r="H2702" s="2" t="e">
        <f t="shared" si="314"/>
        <v>#N/A</v>
      </c>
      <c r="J2702" s="2" t="e">
        <f t="shared" si="315"/>
        <v>#N/A</v>
      </c>
    </row>
    <row r="2703" spans="1:10" x14ac:dyDescent="0.2">
      <c r="A2703" s="8" t="s">
        <v>12</v>
      </c>
      <c r="B2703" s="72">
        <v>46106</v>
      </c>
      <c r="C2703" s="3">
        <v>1</v>
      </c>
      <c r="D2703" s="3">
        <f t="shared" si="310"/>
        <v>54</v>
      </c>
      <c r="E2703" s="4" t="e">
        <f t="shared" si="311"/>
        <v>#N/A</v>
      </c>
      <c r="F2703" s="7">
        <f t="shared" si="312"/>
        <v>11.077020000000001</v>
      </c>
      <c r="G2703" s="4" t="e">
        <f t="shared" si="313"/>
        <v>#N/A</v>
      </c>
      <c r="H2703" s="2" t="e">
        <f t="shared" si="314"/>
        <v>#N/A</v>
      </c>
      <c r="J2703" s="2" t="e">
        <f t="shared" si="315"/>
        <v>#N/A</v>
      </c>
    </row>
    <row r="2704" spans="1:10" x14ac:dyDescent="0.2">
      <c r="A2704" s="8" t="s">
        <v>18</v>
      </c>
      <c r="B2704" s="72">
        <v>46105</v>
      </c>
      <c r="C2704" s="3">
        <v>1</v>
      </c>
      <c r="D2704" s="3">
        <f t="shared" si="310"/>
        <v>55</v>
      </c>
      <c r="E2704" s="4" t="e">
        <f t="shared" si="311"/>
        <v>#N/A</v>
      </c>
      <c r="F2704" s="7">
        <f t="shared" si="312"/>
        <v>11.28215</v>
      </c>
      <c r="G2704" s="4" t="e">
        <f t="shared" si="313"/>
        <v>#N/A</v>
      </c>
      <c r="H2704" s="2" t="e">
        <f t="shared" si="314"/>
        <v>#N/A</v>
      </c>
      <c r="J2704" s="2" t="e">
        <f t="shared" si="315"/>
        <v>#N/A</v>
      </c>
    </row>
    <row r="2705" spans="1:10" x14ac:dyDescent="0.2">
      <c r="A2705" s="8" t="s">
        <v>17</v>
      </c>
      <c r="B2705" s="72">
        <v>46104</v>
      </c>
      <c r="C2705" s="3">
        <v>1</v>
      </c>
      <c r="D2705" s="3">
        <f t="shared" si="310"/>
        <v>56</v>
      </c>
      <c r="E2705" s="4" t="e">
        <f t="shared" si="311"/>
        <v>#N/A</v>
      </c>
      <c r="F2705" s="7">
        <f t="shared" si="312"/>
        <v>11.48728</v>
      </c>
      <c r="G2705" s="4" t="e">
        <f t="shared" si="313"/>
        <v>#N/A</v>
      </c>
      <c r="H2705" s="2" t="e">
        <f t="shared" si="314"/>
        <v>#N/A</v>
      </c>
      <c r="J2705" s="2" t="e">
        <f t="shared" si="315"/>
        <v>#N/A</v>
      </c>
    </row>
    <row r="2706" spans="1:10" x14ac:dyDescent="0.2">
      <c r="A2706" s="8" t="s">
        <v>16</v>
      </c>
      <c r="B2706" s="72">
        <v>46103</v>
      </c>
      <c r="C2706" s="3">
        <v>0</v>
      </c>
      <c r="D2706" s="3">
        <f t="shared" si="310"/>
        <v>56</v>
      </c>
      <c r="E2706" s="4" t="e">
        <f t="shared" si="311"/>
        <v>#N/A</v>
      </c>
      <c r="F2706" s="7">
        <f t="shared" si="312"/>
        <v>11.48728</v>
      </c>
      <c r="G2706" s="4" t="e">
        <f t="shared" si="313"/>
        <v>#N/A</v>
      </c>
      <c r="H2706" s="2" t="e">
        <f t="shared" si="314"/>
        <v>#N/A</v>
      </c>
      <c r="J2706" s="2" t="e">
        <f t="shared" si="315"/>
        <v>#N/A</v>
      </c>
    </row>
    <row r="2707" spans="1:10" x14ac:dyDescent="0.2">
      <c r="A2707" s="8" t="s">
        <v>15</v>
      </c>
      <c r="B2707" s="72">
        <v>46102</v>
      </c>
      <c r="C2707" s="3">
        <v>0</v>
      </c>
      <c r="D2707" s="3">
        <f t="shared" si="310"/>
        <v>56</v>
      </c>
      <c r="E2707" s="4" t="e">
        <f t="shared" si="311"/>
        <v>#N/A</v>
      </c>
      <c r="F2707" s="7">
        <f t="shared" si="312"/>
        <v>11.48728</v>
      </c>
      <c r="G2707" s="4" t="e">
        <f t="shared" si="313"/>
        <v>#N/A</v>
      </c>
      <c r="H2707" s="2" t="e">
        <f t="shared" si="314"/>
        <v>#N/A</v>
      </c>
      <c r="J2707" s="2" t="e">
        <f t="shared" si="315"/>
        <v>#N/A</v>
      </c>
    </row>
    <row r="2708" spans="1:10" x14ac:dyDescent="0.2">
      <c r="A2708" s="8" t="s">
        <v>14</v>
      </c>
      <c r="B2708" s="72">
        <v>46101</v>
      </c>
      <c r="C2708" s="3">
        <v>1</v>
      </c>
      <c r="D2708" s="3">
        <f t="shared" si="310"/>
        <v>57</v>
      </c>
      <c r="E2708" s="4" t="e">
        <f t="shared" si="311"/>
        <v>#N/A</v>
      </c>
      <c r="F2708" s="7">
        <f t="shared" si="312"/>
        <v>11.692410000000001</v>
      </c>
      <c r="G2708" s="4" t="e">
        <f t="shared" si="313"/>
        <v>#N/A</v>
      </c>
      <c r="H2708" s="2" t="e">
        <f t="shared" si="314"/>
        <v>#N/A</v>
      </c>
      <c r="J2708" s="2" t="e">
        <f t="shared" si="315"/>
        <v>#N/A</v>
      </c>
    </row>
    <row r="2709" spans="1:10" x14ac:dyDescent="0.2">
      <c r="A2709" s="8" t="s">
        <v>13</v>
      </c>
      <c r="B2709" s="72">
        <v>46100</v>
      </c>
      <c r="C2709" s="3">
        <v>1</v>
      </c>
      <c r="D2709" s="3">
        <f t="shared" si="310"/>
        <v>58</v>
      </c>
      <c r="E2709" s="4" t="e">
        <f t="shared" si="311"/>
        <v>#N/A</v>
      </c>
      <c r="F2709" s="7">
        <f t="shared" si="312"/>
        <v>11.897540000000001</v>
      </c>
      <c r="G2709" s="4" t="e">
        <f t="shared" si="313"/>
        <v>#N/A</v>
      </c>
      <c r="H2709" s="2" t="e">
        <f t="shared" si="314"/>
        <v>#N/A</v>
      </c>
      <c r="J2709" s="2" t="e">
        <f t="shared" si="315"/>
        <v>#N/A</v>
      </c>
    </row>
    <row r="2710" spans="1:10" x14ac:dyDescent="0.2">
      <c r="A2710" s="8" t="s">
        <v>12</v>
      </c>
      <c r="B2710" s="72">
        <v>46099</v>
      </c>
      <c r="C2710" s="3">
        <v>1</v>
      </c>
      <c r="D2710" s="3">
        <f t="shared" si="310"/>
        <v>59</v>
      </c>
      <c r="E2710" s="4" t="e">
        <f t="shared" si="311"/>
        <v>#N/A</v>
      </c>
      <c r="F2710" s="7">
        <f t="shared" si="312"/>
        <v>12.10267</v>
      </c>
      <c r="G2710" s="4" t="e">
        <f t="shared" si="313"/>
        <v>#N/A</v>
      </c>
      <c r="H2710" s="2" t="e">
        <f t="shared" si="314"/>
        <v>#N/A</v>
      </c>
      <c r="J2710" s="2" t="e">
        <f t="shared" si="315"/>
        <v>#N/A</v>
      </c>
    </row>
    <row r="2711" spans="1:10" x14ac:dyDescent="0.2">
      <c r="A2711" s="8" t="s">
        <v>18</v>
      </c>
      <c r="B2711" s="72">
        <v>46098</v>
      </c>
      <c r="C2711" s="3">
        <v>1</v>
      </c>
      <c r="D2711" s="3">
        <f t="shared" si="310"/>
        <v>60</v>
      </c>
      <c r="E2711" s="4" t="e">
        <f t="shared" si="311"/>
        <v>#N/A</v>
      </c>
      <c r="F2711" s="7">
        <f t="shared" si="312"/>
        <v>12.3078</v>
      </c>
      <c r="G2711" s="4" t="e">
        <f t="shared" si="313"/>
        <v>#N/A</v>
      </c>
      <c r="H2711" s="2" t="e">
        <f t="shared" si="314"/>
        <v>#N/A</v>
      </c>
      <c r="J2711" s="2" t="e">
        <f t="shared" si="315"/>
        <v>#N/A</v>
      </c>
    </row>
    <row r="2712" spans="1:10" x14ac:dyDescent="0.2">
      <c r="A2712" s="8" t="s">
        <v>17</v>
      </c>
      <c r="B2712" s="72">
        <v>46097</v>
      </c>
      <c r="C2712" s="3">
        <v>1</v>
      </c>
      <c r="D2712" s="3">
        <f t="shared" si="310"/>
        <v>61</v>
      </c>
      <c r="E2712" s="4" t="e">
        <f t="shared" si="311"/>
        <v>#N/A</v>
      </c>
      <c r="F2712" s="7">
        <f t="shared" si="312"/>
        <v>12.512930000000001</v>
      </c>
      <c r="G2712" s="4" t="e">
        <f t="shared" si="313"/>
        <v>#N/A</v>
      </c>
      <c r="H2712" s="2" t="e">
        <f t="shared" si="314"/>
        <v>#N/A</v>
      </c>
      <c r="J2712" s="2" t="e">
        <f t="shared" si="315"/>
        <v>#N/A</v>
      </c>
    </row>
    <row r="2713" spans="1:10" x14ac:dyDescent="0.2">
      <c r="A2713" s="8" t="s">
        <v>16</v>
      </c>
      <c r="B2713" s="72">
        <v>46096</v>
      </c>
      <c r="C2713" s="3">
        <v>0</v>
      </c>
      <c r="D2713" s="3">
        <f t="shared" si="310"/>
        <v>61</v>
      </c>
      <c r="E2713" s="4" t="e">
        <f t="shared" si="311"/>
        <v>#N/A</v>
      </c>
      <c r="F2713" s="7">
        <f t="shared" si="312"/>
        <v>12.512930000000001</v>
      </c>
      <c r="G2713" s="4" t="e">
        <f t="shared" si="313"/>
        <v>#N/A</v>
      </c>
      <c r="H2713" s="2" t="e">
        <f t="shared" si="314"/>
        <v>#N/A</v>
      </c>
      <c r="J2713" s="2" t="e">
        <f t="shared" si="315"/>
        <v>#N/A</v>
      </c>
    </row>
    <row r="2714" spans="1:10" x14ac:dyDescent="0.2">
      <c r="A2714" s="8" t="s">
        <v>15</v>
      </c>
      <c r="B2714" s="72">
        <v>46095</v>
      </c>
      <c r="C2714" s="3">
        <v>0</v>
      </c>
      <c r="D2714" s="3">
        <f t="shared" si="310"/>
        <v>61</v>
      </c>
      <c r="E2714" s="4" t="e">
        <f t="shared" si="311"/>
        <v>#N/A</v>
      </c>
      <c r="F2714" s="7">
        <f t="shared" si="312"/>
        <v>12.512930000000001</v>
      </c>
      <c r="G2714" s="4" t="e">
        <f t="shared" si="313"/>
        <v>#N/A</v>
      </c>
      <c r="H2714" s="2" t="e">
        <f t="shared" si="314"/>
        <v>#N/A</v>
      </c>
      <c r="J2714" s="2" t="e">
        <f t="shared" si="315"/>
        <v>#N/A</v>
      </c>
    </row>
    <row r="2715" spans="1:10" x14ac:dyDescent="0.2">
      <c r="A2715" s="8" t="s">
        <v>14</v>
      </c>
      <c r="B2715" s="72">
        <v>46094</v>
      </c>
      <c r="C2715" s="3">
        <v>1</v>
      </c>
      <c r="D2715" s="3">
        <f t="shared" si="310"/>
        <v>62</v>
      </c>
      <c r="E2715" s="4" t="e">
        <f t="shared" si="311"/>
        <v>#N/A</v>
      </c>
      <c r="F2715" s="7">
        <f t="shared" si="312"/>
        <v>12.718060000000001</v>
      </c>
      <c r="G2715" s="4" t="e">
        <f t="shared" si="313"/>
        <v>#N/A</v>
      </c>
      <c r="H2715" s="2" t="e">
        <f t="shared" si="314"/>
        <v>#N/A</v>
      </c>
      <c r="J2715" s="2" t="e">
        <f t="shared" si="315"/>
        <v>#N/A</v>
      </c>
    </row>
    <row r="2716" spans="1:10" x14ac:dyDescent="0.2">
      <c r="A2716" s="8" t="s">
        <v>13</v>
      </c>
      <c r="B2716" s="72">
        <v>46093</v>
      </c>
      <c r="C2716" s="3">
        <v>1</v>
      </c>
      <c r="D2716" s="3">
        <f t="shared" si="310"/>
        <v>63</v>
      </c>
      <c r="E2716" s="4" t="e">
        <f t="shared" si="311"/>
        <v>#N/A</v>
      </c>
      <c r="F2716" s="7">
        <f t="shared" si="312"/>
        <v>12.92319</v>
      </c>
      <c r="G2716" s="4" t="e">
        <f t="shared" si="313"/>
        <v>#N/A</v>
      </c>
      <c r="H2716" s="2" t="e">
        <f t="shared" si="314"/>
        <v>#N/A</v>
      </c>
      <c r="J2716" s="2" t="e">
        <f t="shared" si="315"/>
        <v>#N/A</v>
      </c>
    </row>
    <row r="2717" spans="1:10" x14ac:dyDescent="0.2">
      <c r="A2717" s="8" t="s">
        <v>12</v>
      </c>
      <c r="B2717" s="72">
        <v>46092</v>
      </c>
      <c r="C2717" s="3">
        <v>1</v>
      </c>
      <c r="D2717" s="3">
        <f t="shared" si="310"/>
        <v>64</v>
      </c>
      <c r="E2717" s="4" t="e">
        <f t="shared" si="311"/>
        <v>#N/A</v>
      </c>
      <c r="F2717" s="7">
        <f t="shared" si="312"/>
        <v>13.12832</v>
      </c>
      <c r="G2717" s="4" t="e">
        <f t="shared" si="313"/>
        <v>#N/A</v>
      </c>
      <c r="H2717" s="2" t="e">
        <f t="shared" si="314"/>
        <v>#N/A</v>
      </c>
      <c r="J2717" s="2" t="e">
        <f t="shared" si="315"/>
        <v>#N/A</v>
      </c>
    </row>
    <row r="2718" spans="1:10" x14ac:dyDescent="0.2">
      <c r="A2718" s="8" t="s">
        <v>18</v>
      </c>
      <c r="B2718" s="72">
        <v>46091</v>
      </c>
      <c r="C2718" s="3">
        <v>1</v>
      </c>
      <c r="D2718" s="3">
        <f t="shared" si="310"/>
        <v>65</v>
      </c>
      <c r="E2718" s="4" t="e">
        <f t="shared" si="311"/>
        <v>#N/A</v>
      </c>
      <c r="F2718" s="7">
        <f t="shared" si="312"/>
        <v>13.333450000000001</v>
      </c>
      <c r="G2718" s="4" t="e">
        <f t="shared" si="313"/>
        <v>#N/A</v>
      </c>
      <c r="H2718" s="2" t="e">
        <f t="shared" si="314"/>
        <v>#N/A</v>
      </c>
      <c r="J2718" s="2" t="e">
        <f t="shared" si="315"/>
        <v>#N/A</v>
      </c>
    </row>
    <row r="2719" spans="1:10" x14ac:dyDescent="0.2">
      <c r="A2719" s="8" t="s">
        <v>17</v>
      </c>
      <c r="B2719" s="72">
        <v>46090</v>
      </c>
      <c r="C2719" s="3">
        <v>1</v>
      </c>
      <c r="D2719" s="3">
        <f t="shared" si="310"/>
        <v>66</v>
      </c>
      <c r="E2719" s="4" t="e">
        <f t="shared" si="311"/>
        <v>#N/A</v>
      </c>
      <c r="F2719" s="7">
        <f t="shared" si="312"/>
        <v>13.53858</v>
      </c>
      <c r="G2719" s="4" t="e">
        <f t="shared" si="313"/>
        <v>#N/A</v>
      </c>
      <c r="H2719" s="2" t="e">
        <f t="shared" si="314"/>
        <v>#N/A</v>
      </c>
      <c r="J2719" s="2" t="e">
        <f t="shared" si="315"/>
        <v>#N/A</v>
      </c>
    </row>
    <row r="2720" spans="1:10" x14ac:dyDescent="0.2">
      <c r="A2720" s="8" t="s">
        <v>16</v>
      </c>
      <c r="B2720" s="72">
        <v>46089</v>
      </c>
      <c r="C2720" s="3">
        <v>0</v>
      </c>
      <c r="D2720" s="3">
        <f t="shared" si="310"/>
        <v>66</v>
      </c>
      <c r="E2720" s="4" t="e">
        <f t="shared" si="311"/>
        <v>#N/A</v>
      </c>
      <c r="F2720" s="7">
        <f t="shared" si="312"/>
        <v>13.53858</v>
      </c>
      <c r="G2720" s="4" t="e">
        <f t="shared" si="313"/>
        <v>#N/A</v>
      </c>
      <c r="H2720" s="2" t="e">
        <f t="shared" si="314"/>
        <v>#N/A</v>
      </c>
      <c r="J2720" s="2" t="e">
        <f t="shared" si="315"/>
        <v>#N/A</v>
      </c>
    </row>
    <row r="2721" spans="1:10" x14ac:dyDescent="0.2">
      <c r="A2721" s="8" t="s">
        <v>15</v>
      </c>
      <c r="B2721" s="72">
        <v>46088</v>
      </c>
      <c r="C2721" s="3">
        <v>0</v>
      </c>
      <c r="D2721" s="3">
        <f t="shared" si="310"/>
        <v>66</v>
      </c>
      <c r="E2721" s="4" t="e">
        <f t="shared" si="311"/>
        <v>#N/A</v>
      </c>
      <c r="F2721" s="7">
        <f t="shared" si="312"/>
        <v>13.53858</v>
      </c>
      <c r="G2721" s="4" t="e">
        <f t="shared" si="313"/>
        <v>#N/A</v>
      </c>
      <c r="H2721" s="2" t="e">
        <f t="shared" si="314"/>
        <v>#N/A</v>
      </c>
      <c r="J2721" s="2" t="e">
        <f t="shared" si="315"/>
        <v>#N/A</v>
      </c>
    </row>
    <row r="2722" spans="1:10" x14ac:dyDescent="0.2">
      <c r="A2722" s="8" t="s">
        <v>14</v>
      </c>
      <c r="B2722" s="72">
        <v>46087</v>
      </c>
      <c r="C2722" s="3">
        <v>1</v>
      </c>
      <c r="D2722" s="3">
        <f t="shared" si="310"/>
        <v>67</v>
      </c>
      <c r="E2722" s="4" t="e">
        <f t="shared" si="311"/>
        <v>#N/A</v>
      </c>
      <c r="F2722" s="7">
        <f t="shared" si="312"/>
        <v>13.74371</v>
      </c>
      <c r="G2722" s="4" t="e">
        <f t="shared" si="313"/>
        <v>#N/A</v>
      </c>
      <c r="H2722" s="2" t="e">
        <f t="shared" si="314"/>
        <v>#N/A</v>
      </c>
      <c r="J2722" s="2" t="e">
        <f t="shared" si="315"/>
        <v>#N/A</v>
      </c>
    </row>
    <row r="2723" spans="1:10" x14ac:dyDescent="0.2">
      <c r="A2723" s="8" t="s">
        <v>13</v>
      </c>
      <c r="B2723" s="72">
        <v>46086</v>
      </c>
      <c r="C2723" s="3">
        <v>1</v>
      </c>
      <c r="D2723" s="3">
        <f t="shared" si="310"/>
        <v>68</v>
      </c>
      <c r="E2723" s="4" t="e">
        <f t="shared" si="311"/>
        <v>#N/A</v>
      </c>
      <c r="F2723" s="7">
        <f t="shared" si="312"/>
        <v>13.948840000000001</v>
      </c>
      <c r="G2723" s="4" t="e">
        <f t="shared" si="313"/>
        <v>#N/A</v>
      </c>
      <c r="H2723" s="2" t="e">
        <f t="shared" si="314"/>
        <v>#N/A</v>
      </c>
      <c r="J2723" s="2" t="e">
        <f t="shared" si="315"/>
        <v>#N/A</v>
      </c>
    </row>
    <row r="2724" spans="1:10" x14ac:dyDescent="0.2">
      <c r="A2724" s="8" t="s">
        <v>12</v>
      </c>
      <c r="B2724" s="72">
        <v>46085</v>
      </c>
      <c r="C2724" s="3">
        <v>1</v>
      </c>
      <c r="D2724" s="3">
        <f t="shared" si="310"/>
        <v>69</v>
      </c>
      <c r="E2724" s="4" t="e">
        <f t="shared" si="311"/>
        <v>#N/A</v>
      </c>
      <c r="F2724" s="7">
        <f t="shared" si="312"/>
        <v>14.153970000000001</v>
      </c>
      <c r="G2724" s="4" t="e">
        <f t="shared" si="313"/>
        <v>#N/A</v>
      </c>
      <c r="H2724" s="2" t="e">
        <f t="shared" si="314"/>
        <v>#N/A</v>
      </c>
      <c r="J2724" s="2" t="e">
        <f t="shared" si="315"/>
        <v>#N/A</v>
      </c>
    </row>
    <row r="2725" spans="1:10" x14ac:dyDescent="0.2">
      <c r="A2725" s="8" t="s">
        <v>18</v>
      </c>
      <c r="B2725" s="72">
        <v>46084</v>
      </c>
      <c r="C2725" s="3">
        <v>1</v>
      </c>
      <c r="D2725" s="3">
        <f t="shared" si="310"/>
        <v>70</v>
      </c>
      <c r="E2725" s="4" t="e">
        <f t="shared" si="311"/>
        <v>#N/A</v>
      </c>
      <c r="F2725" s="7">
        <f t="shared" si="312"/>
        <v>14.3591</v>
      </c>
      <c r="G2725" s="4" t="e">
        <f t="shared" si="313"/>
        <v>#N/A</v>
      </c>
      <c r="H2725" s="2" t="e">
        <f t="shared" si="314"/>
        <v>#N/A</v>
      </c>
      <c r="J2725" s="2" t="e">
        <f t="shared" si="315"/>
        <v>#N/A</v>
      </c>
    </row>
    <row r="2726" spans="1:10" x14ac:dyDescent="0.2">
      <c r="A2726" s="8" t="s">
        <v>17</v>
      </c>
      <c r="B2726" s="72">
        <v>46083</v>
      </c>
      <c r="C2726" s="3">
        <v>1</v>
      </c>
      <c r="D2726" s="3">
        <f t="shared" si="310"/>
        <v>71</v>
      </c>
      <c r="E2726" s="4" t="e">
        <f t="shared" si="311"/>
        <v>#N/A</v>
      </c>
      <c r="F2726" s="7">
        <f t="shared" si="312"/>
        <v>14.56423</v>
      </c>
      <c r="G2726" s="4" t="e">
        <f t="shared" si="313"/>
        <v>#N/A</v>
      </c>
      <c r="H2726" s="2" t="e">
        <f t="shared" si="314"/>
        <v>#N/A</v>
      </c>
      <c r="J2726" s="2" t="e">
        <f t="shared" si="315"/>
        <v>#N/A</v>
      </c>
    </row>
    <row r="2727" spans="1:10" x14ac:dyDescent="0.2">
      <c r="A2727" s="8" t="s">
        <v>16</v>
      </c>
      <c r="B2727" s="72">
        <v>46082</v>
      </c>
      <c r="C2727" s="3">
        <v>0</v>
      </c>
      <c r="D2727" s="3">
        <f t="shared" si="310"/>
        <v>71</v>
      </c>
      <c r="E2727" s="4" t="e">
        <f t="shared" si="311"/>
        <v>#N/A</v>
      </c>
      <c r="F2727" s="7">
        <f t="shared" si="312"/>
        <v>14.56423</v>
      </c>
      <c r="G2727" s="4" t="e">
        <f t="shared" si="313"/>
        <v>#N/A</v>
      </c>
      <c r="H2727" s="2" t="e">
        <f t="shared" si="314"/>
        <v>#N/A</v>
      </c>
      <c r="J2727" s="2" t="e">
        <f t="shared" si="315"/>
        <v>#N/A</v>
      </c>
    </row>
    <row r="2728" spans="1:10" x14ac:dyDescent="0.2">
      <c r="A2728" s="8" t="s">
        <v>15</v>
      </c>
      <c r="B2728" s="72">
        <v>46081</v>
      </c>
      <c r="C2728" s="3">
        <v>0</v>
      </c>
      <c r="D2728" s="3">
        <f t="shared" si="310"/>
        <v>71</v>
      </c>
      <c r="E2728" s="4" t="e">
        <f t="shared" si="311"/>
        <v>#N/A</v>
      </c>
      <c r="F2728" s="7">
        <f t="shared" si="312"/>
        <v>14.56423</v>
      </c>
      <c r="G2728" s="4" t="e">
        <f t="shared" si="313"/>
        <v>#N/A</v>
      </c>
      <c r="H2728" s="2" t="e">
        <f t="shared" si="314"/>
        <v>#N/A</v>
      </c>
      <c r="I2728" s="2" t="e">
        <f>$C$1/12*5.5</f>
        <v>#N/A</v>
      </c>
      <c r="J2728" s="2" t="e">
        <f>H2728-$I$2728</f>
        <v>#N/A</v>
      </c>
    </row>
    <row r="2729" spans="1:10" x14ac:dyDescent="0.2">
      <c r="A2729" s="8" t="s">
        <v>14</v>
      </c>
      <c r="B2729" s="72">
        <v>46080</v>
      </c>
      <c r="C2729" s="3">
        <v>1</v>
      </c>
      <c r="D2729" s="3">
        <f t="shared" si="310"/>
        <v>72</v>
      </c>
      <c r="E2729" s="4" t="e">
        <f t="shared" si="311"/>
        <v>#N/A</v>
      </c>
      <c r="F2729" s="7">
        <f t="shared" si="312"/>
        <v>14.769360000000001</v>
      </c>
      <c r="G2729" s="4" t="e">
        <f t="shared" si="313"/>
        <v>#N/A</v>
      </c>
      <c r="H2729" s="2" t="e">
        <f t="shared" si="314"/>
        <v>#N/A</v>
      </c>
      <c r="J2729" s="2" t="e">
        <f t="shared" ref="J2729:J2755" si="316">H2729-$I$2728</f>
        <v>#N/A</v>
      </c>
    </row>
    <row r="2730" spans="1:10" x14ac:dyDescent="0.2">
      <c r="A2730" s="8" t="s">
        <v>13</v>
      </c>
      <c r="B2730" s="72">
        <v>46079</v>
      </c>
      <c r="C2730" s="3">
        <v>1</v>
      </c>
      <c r="D2730" s="3">
        <f t="shared" si="310"/>
        <v>73</v>
      </c>
      <c r="E2730" s="4" t="e">
        <f t="shared" si="311"/>
        <v>#N/A</v>
      </c>
      <c r="F2730" s="7">
        <f t="shared" si="312"/>
        <v>14.974490000000001</v>
      </c>
      <c r="G2730" s="4" t="e">
        <f t="shared" si="313"/>
        <v>#N/A</v>
      </c>
      <c r="H2730" s="2" t="e">
        <f t="shared" si="314"/>
        <v>#N/A</v>
      </c>
      <c r="J2730" s="2" t="e">
        <f t="shared" si="316"/>
        <v>#N/A</v>
      </c>
    </row>
    <row r="2731" spans="1:10" x14ac:dyDescent="0.2">
      <c r="A2731" s="8" t="s">
        <v>12</v>
      </c>
      <c r="B2731" s="72">
        <v>46078</v>
      </c>
      <c r="C2731" s="3">
        <v>1</v>
      </c>
      <c r="D2731" s="3">
        <f t="shared" si="310"/>
        <v>74</v>
      </c>
      <c r="E2731" s="4" t="e">
        <f t="shared" si="311"/>
        <v>#N/A</v>
      </c>
      <c r="F2731" s="7">
        <f t="shared" si="312"/>
        <v>15.17962</v>
      </c>
      <c r="G2731" s="4" t="e">
        <f t="shared" si="313"/>
        <v>#N/A</v>
      </c>
      <c r="H2731" s="2" t="e">
        <f t="shared" si="314"/>
        <v>#N/A</v>
      </c>
      <c r="J2731" s="2" t="e">
        <f t="shared" si="316"/>
        <v>#N/A</v>
      </c>
    </row>
    <row r="2732" spans="1:10" x14ac:dyDescent="0.2">
      <c r="A2732" s="8" t="s">
        <v>18</v>
      </c>
      <c r="B2732" s="72">
        <v>46077</v>
      </c>
      <c r="C2732" s="3">
        <v>1</v>
      </c>
      <c r="D2732" s="3">
        <f t="shared" si="310"/>
        <v>75</v>
      </c>
      <c r="E2732" s="4" t="e">
        <f t="shared" si="311"/>
        <v>#N/A</v>
      </c>
      <c r="F2732" s="7">
        <f t="shared" si="312"/>
        <v>15.38475</v>
      </c>
      <c r="G2732" s="4" t="e">
        <f t="shared" si="313"/>
        <v>#N/A</v>
      </c>
      <c r="H2732" s="2" t="e">
        <f t="shared" si="314"/>
        <v>#N/A</v>
      </c>
      <c r="J2732" s="2" t="e">
        <f t="shared" si="316"/>
        <v>#N/A</v>
      </c>
    </row>
    <row r="2733" spans="1:10" x14ac:dyDescent="0.2">
      <c r="A2733" s="8" t="s">
        <v>17</v>
      </c>
      <c r="B2733" s="72">
        <v>46076</v>
      </c>
      <c r="C2733" s="3">
        <v>1</v>
      </c>
      <c r="D2733" s="3">
        <f t="shared" si="310"/>
        <v>76</v>
      </c>
      <c r="E2733" s="4" t="e">
        <f t="shared" si="311"/>
        <v>#N/A</v>
      </c>
      <c r="F2733" s="7">
        <f t="shared" si="312"/>
        <v>15.589880000000001</v>
      </c>
      <c r="G2733" s="4" t="e">
        <f t="shared" si="313"/>
        <v>#N/A</v>
      </c>
      <c r="H2733" s="2" t="e">
        <f t="shared" si="314"/>
        <v>#N/A</v>
      </c>
      <c r="J2733" s="2" t="e">
        <f t="shared" si="316"/>
        <v>#N/A</v>
      </c>
    </row>
    <row r="2734" spans="1:10" x14ac:dyDescent="0.2">
      <c r="A2734" s="8" t="s">
        <v>16</v>
      </c>
      <c r="B2734" s="72">
        <v>46075</v>
      </c>
      <c r="C2734" s="3">
        <v>0</v>
      </c>
      <c r="D2734" s="3">
        <f t="shared" si="310"/>
        <v>76</v>
      </c>
      <c r="E2734" s="4" t="e">
        <f t="shared" si="311"/>
        <v>#N/A</v>
      </c>
      <c r="F2734" s="7">
        <f t="shared" si="312"/>
        <v>15.589880000000001</v>
      </c>
      <c r="G2734" s="4" t="e">
        <f t="shared" si="313"/>
        <v>#N/A</v>
      </c>
      <c r="H2734" s="2" t="e">
        <f t="shared" si="314"/>
        <v>#N/A</v>
      </c>
      <c r="J2734" s="2" t="e">
        <f t="shared" si="316"/>
        <v>#N/A</v>
      </c>
    </row>
    <row r="2735" spans="1:10" x14ac:dyDescent="0.2">
      <c r="A2735" s="8" t="s">
        <v>15</v>
      </c>
      <c r="B2735" s="72">
        <v>46074</v>
      </c>
      <c r="C2735" s="3">
        <v>0</v>
      </c>
      <c r="D2735" s="3">
        <f t="shared" si="310"/>
        <v>76</v>
      </c>
      <c r="E2735" s="4" t="e">
        <f t="shared" si="311"/>
        <v>#N/A</v>
      </c>
      <c r="F2735" s="7">
        <f t="shared" si="312"/>
        <v>15.589880000000001</v>
      </c>
      <c r="G2735" s="4" t="e">
        <f t="shared" si="313"/>
        <v>#N/A</v>
      </c>
      <c r="H2735" s="2" t="e">
        <f t="shared" si="314"/>
        <v>#N/A</v>
      </c>
      <c r="J2735" s="2" t="e">
        <f t="shared" si="316"/>
        <v>#N/A</v>
      </c>
    </row>
    <row r="2736" spans="1:10" x14ac:dyDescent="0.2">
      <c r="A2736" s="8" t="s">
        <v>14</v>
      </c>
      <c r="B2736" s="72">
        <v>46073</v>
      </c>
      <c r="C2736" s="3">
        <v>0</v>
      </c>
      <c r="D2736" s="3">
        <f t="shared" si="310"/>
        <v>76</v>
      </c>
      <c r="E2736" s="4" t="e">
        <f t="shared" si="311"/>
        <v>#N/A</v>
      </c>
      <c r="F2736" s="7">
        <f t="shared" si="312"/>
        <v>15.589880000000001</v>
      </c>
      <c r="G2736" s="4" t="e">
        <f t="shared" si="313"/>
        <v>#N/A</v>
      </c>
      <c r="H2736" s="2" t="e">
        <f t="shared" si="314"/>
        <v>#N/A</v>
      </c>
      <c r="J2736" s="2" t="e">
        <f t="shared" si="316"/>
        <v>#N/A</v>
      </c>
    </row>
    <row r="2737" spans="1:10" x14ac:dyDescent="0.2">
      <c r="A2737" s="8" t="s">
        <v>13</v>
      </c>
      <c r="B2737" s="72">
        <v>46072</v>
      </c>
      <c r="C2737" s="3">
        <v>0</v>
      </c>
      <c r="D2737" s="3">
        <f t="shared" si="310"/>
        <v>76</v>
      </c>
      <c r="E2737" s="4" t="e">
        <f t="shared" si="311"/>
        <v>#N/A</v>
      </c>
      <c r="F2737" s="7">
        <f t="shared" si="312"/>
        <v>15.589880000000001</v>
      </c>
      <c r="G2737" s="4" t="e">
        <f t="shared" si="313"/>
        <v>#N/A</v>
      </c>
      <c r="H2737" s="2" t="e">
        <f t="shared" si="314"/>
        <v>#N/A</v>
      </c>
      <c r="J2737" s="2" t="e">
        <f t="shared" si="316"/>
        <v>#N/A</v>
      </c>
    </row>
    <row r="2738" spans="1:10" x14ac:dyDescent="0.2">
      <c r="A2738" s="8" t="s">
        <v>12</v>
      </c>
      <c r="B2738" s="72">
        <v>46071</v>
      </c>
      <c r="C2738" s="3">
        <v>0</v>
      </c>
      <c r="D2738" s="3">
        <f t="shared" si="310"/>
        <v>76</v>
      </c>
      <c r="E2738" s="4" t="e">
        <f t="shared" si="311"/>
        <v>#N/A</v>
      </c>
      <c r="F2738" s="7">
        <f t="shared" si="312"/>
        <v>15.589880000000001</v>
      </c>
      <c r="G2738" s="4" t="e">
        <f t="shared" si="313"/>
        <v>#N/A</v>
      </c>
      <c r="H2738" s="2" t="e">
        <f t="shared" si="314"/>
        <v>#N/A</v>
      </c>
      <c r="J2738" s="2" t="e">
        <f t="shared" si="316"/>
        <v>#N/A</v>
      </c>
    </row>
    <row r="2739" spans="1:10" x14ac:dyDescent="0.2">
      <c r="A2739" s="8" t="s">
        <v>18</v>
      </c>
      <c r="B2739" s="72">
        <v>46070</v>
      </c>
      <c r="C2739" s="3">
        <v>0</v>
      </c>
      <c r="D2739" s="3">
        <f t="shared" ref="D2739:D2802" si="317">D2738+C2739</f>
        <v>76</v>
      </c>
      <c r="E2739" s="4" t="e">
        <f t="shared" si="311"/>
        <v>#N/A</v>
      </c>
      <c r="F2739" s="7">
        <f t="shared" si="312"/>
        <v>15.589880000000001</v>
      </c>
      <c r="G2739" s="4" t="e">
        <f t="shared" si="313"/>
        <v>#N/A</v>
      </c>
      <c r="H2739" s="2" t="e">
        <f t="shared" si="314"/>
        <v>#N/A</v>
      </c>
      <c r="J2739" s="2" t="e">
        <f t="shared" si="316"/>
        <v>#N/A</v>
      </c>
    </row>
    <row r="2740" spans="1:10" x14ac:dyDescent="0.2">
      <c r="A2740" s="8" t="s">
        <v>17</v>
      </c>
      <c r="B2740" s="72">
        <v>46069</v>
      </c>
      <c r="C2740" s="3">
        <v>0</v>
      </c>
      <c r="D2740" s="3">
        <f t="shared" si="317"/>
        <v>76</v>
      </c>
      <c r="E2740" s="4" t="e">
        <f t="shared" si="311"/>
        <v>#N/A</v>
      </c>
      <c r="F2740" s="7">
        <f t="shared" si="312"/>
        <v>15.589880000000001</v>
      </c>
      <c r="G2740" s="4" t="e">
        <f t="shared" si="313"/>
        <v>#N/A</v>
      </c>
      <c r="H2740" s="2" t="e">
        <f t="shared" si="314"/>
        <v>#N/A</v>
      </c>
      <c r="J2740" s="2" t="e">
        <f t="shared" si="316"/>
        <v>#N/A</v>
      </c>
    </row>
    <row r="2741" spans="1:10" x14ac:dyDescent="0.2">
      <c r="A2741" s="8" t="s">
        <v>16</v>
      </c>
      <c r="B2741" s="72">
        <v>46068</v>
      </c>
      <c r="C2741" s="3">
        <v>0</v>
      </c>
      <c r="D2741" s="3">
        <f t="shared" si="317"/>
        <v>76</v>
      </c>
      <c r="E2741" s="4" t="e">
        <f t="shared" si="311"/>
        <v>#N/A</v>
      </c>
      <c r="F2741" s="7">
        <f t="shared" si="312"/>
        <v>15.589880000000001</v>
      </c>
      <c r="G2741" s="4" t="e">
        <f t="shared" si="313"/>
        <v>#N/A</v>
      </c>
      <c r="H2741" s="2" t="e">
        <f t="shared" si="314"/>
        <v>#N/A</v>
      </c>
      <c r="J2741" s="2" t="e">
        <f t="shared" si="316"/>
        <v>#N/A</v>
      </c>
    </row>
    <row r="2742" spans="1:10" x14ac:dyDescent="0.2">
      <c r="A2742" s="8" t="s">
        <v>15</v>
      </c>
      <c r="B2742" s="72">
        <v>46067</v>
      </c>
      <c r="C2742" s="3">
        <v>0</v>
      </c>
      <c r="D2742" s="3">
        <f t="shared" si="317"/>
        <v>76</v>
      </c>
      <c r="E2742" s="4" t="e">
        <f t="shared" si="311"/>
        <v>#N/A</v>
      </c>
      <c r="F2742" s="7">
        <f t="shared" si="312"/>
        <v>15.589880000000001</v>
      </c>
      <c r="G2742" s="4" t="e">
        <f t="shared" si="313"/>
        <v>#N/A</v>
      </c>
      <c r="H2742" s="2" t="e">
        <f t="shared" si="314"/>
        <v>#N/A</v>
      </c>
      <c r="J2742" s="2" t="e">
        <f t="shared" si="316"/>
        <v>#N/A</v>
      </c>
    </row>
    <row r="2743" spans="1:10" x14ac:dyDescent="0.2">
      <c r="A2743" s="8" t="s">
        <v>14</v>
      </c>
      <c r="B2743" s="72">
        <v>46066</v>
      </c>
      <c r="C2743" s="3">
        <v>1</v>
      </c>
      <c r="D2743" s="3">
        <f t="shared" si="317"/>
        <v>77</v>
      </c>
      <c r="E2743" s="4" t="e">
        <f t="shared" si="311"/>
        <v>#N/A</v>
      </c>
      <c r="F2743" s="7">
        <f t="shared" si="312"/>
        <v>15.795010000000001</v>
      </c>
      <c r="G2743" s="4" t="e">
        <f t="shared" si="313"/>
        <v>#N/A</v>
      </c>
      <c r="H2743" s="2" t="e">
        <f t="shared" si="314"/>
        <v>#N/A</v>
      </c>
      <c r="J2743" s="2" t="e">
        <f t="shared" si="316"/>
        <v>#N/A</v>
      </c>
    </row>
    <row r="2744" spans="1:10" x14ac:dyDescent="0.2">
      <c r="A2744" s="8" t="s">
        <v>13</v>
      </c>
      <c r="B2744" s="72">
        <v>46065</v>
      </c>
      <c r="C2744" s="3">
        <v>1</v>
      </c>
      <c r="D2744" s="3">
        <f t="shared" si="317"/>
        <v>78</v>
      </c>
      <c r="E2744" s="4" t="e">
        <f t="shared" si="311"/>
        <v>#N/A</v>
      </c>
      <c r="F2744" s="7">
        <f t="shared" si="312"/>
        <v>16.000140000000002</v>
      </c>
      <c r="G2744" s="4" t="e">
        <f t="shared" si="313"/>
        <v>#N/A</v>
      </c>
      <c r="H2744" s="2" t="e">
        <f t="shared" si="314"/>
        <v>#N/A</v>
      </c>
      <c r="J2744" s="2" t="e">
        <f t="shared" si="316"/>
        <v>#N/A</v>
      </c>
    </row>
    <row r="2745" spans="1:10" x14ac:dyDescent="0.2">
      <c r="A2745" s="8" t="s">
        <v>12</v>
      </c>
      <c r="B2745" s="72">
        <v>46064</v>
      </c>
      <c r="C2745" s="3">
        <v>1</v>
      </c>
      <c r="D2745" s="3">
        <f t="shared" si="317"/>
        <v>79</v>
      </c>
      <c r="E2745" s="4" t="e">
        <f t="shared" si="311"/>
        <v>#N/A</v>
      </c>
      <c r="F2745" s="7">
        <f t="shared" si="312"/>
        <v>16.205270000000002</v>
      </c>
      <c r="G2745" s="4" t="e">
        <f t="shared" si="313"/>
        <v>#N/A</v>
      </c>
      <c r="H2745" s="2" t="e">
        <f t="shared" si="314"/>
        <v>#N/A</v>
      </c>
      <c r="J2745" s="2" t="e">
        <f t="shared" si="316"/>
        <v>#N/A</v>
      </c>
    </row>
    <row r="2746" spans="1:10" x14ac:dyDescent="0.2">
      <c r="A2746" s="8" t="s">
        <v>18</v>
      </c>
      <c r="B2746" s="72">
        <v>46063</v>
      </c>
      <c r="C2746" s="3">
        <v>1</v>
      </c>
      <c r="D2746" s="3">
        <f t="shared" si="317"/>
        <v>80</v>
      </c>
      <c r="E2746" s="4" t="e">
        <f t="shared" si="311"/>
        <v>#N/A</v>
      </c>
      <c r="F2746" s="7">
        <f t="shared" si="312"/>
        <v>16.410399999999999</v>
      </c>
      <c r="G2746" s="4" t="e">
        <f t="shared" si="313"/>
        <v>#N/A</v>
      </c>
      <c r="H2746" s="2" t="e">
        <f t="shared" si="314"/>
        <v>#N/A</v>
      </c>
      <c r="J2746" s="2" t="e">
        <f t="shared" si="316"/>
        <v>#N/A</v>
      </c>
    </row>
    <row r="2747" spans="1:10" x14ac:dyDescent="0.2">
      <c r="A2747" s="8" t="s">
        <v>17</v>
      </c>
      <c r="B2747" s="72">
        <v>46062</v>
      </c>
      <c r="C2747" s="3">
        <v>1</v>
      </c>
      <c r="D2747" s="3">
        <f t="shared" si="317"/>
        <v>81</v>
      </c>
      <c r="E2747" s="4" t="e">
        <f t="shared" si="311"/>
        <v>#N/A</v>
      </c>
      <c r="F2747" s="7">
        <f t="shared" si="312"/>
        <v>16.61553</v>
      </c>
      <c r="G2747" s="4" t="e">
        <f t="shared" si="313"/>
        <v>#N/A</v>
      </c>
      <c r="H2747" s="2" t="e">
        <f t="shared" si="314"/>
        <v>#N/A</v>
      </c>
      <c r="J2747" s="2" t="e">
        <f t="shared" si="316"/>
        <v>#N/A</v>
      </c>
    </row>
    <row r="2748" spans="1:10" x14ac:dyDescent="0.2">
      <c r="A2748" s="8" t="s">
        <v>16</v>
      </c>
      <c r="B2748" s="72">
        <v>46061</v>
      </c>
      <c r="C2748" s="3">
        <v>0</v>
      </c>
      <c r="D2748" s="3">
        <f t="shared" si="317"/>
        <v>81</v>
      </c>
      <c r="E2748" s="4" t="e">
        <f t="shared" si="311"/>
        <v>#N/A</v>
      </c>
      <c r="F2748" s="7">
        <f t="shared" si="312"/>
        <v>16.61553</v>
      </c>
      <c r="G2748" s="4" t="e">
        <f t="shared" si="313"/>
        <v>#N/A</v>
      </c>
      <c r="H2748" s="2" t="e">
        <f t="shared" si="314"/>
        <v>#N/A</v>
      </c>
      <c r="J2748" s="2" t="e">
        <f t="shared" si="316"/>
        <v>#N/A</v>
      </c>
    </row>
    <row r="2749" spans="1:10" x14ac:dyDescent="0.2">
      <c r="A2749" s="8" t="s">
        <v>15</v>
      </c>
      <c r="B2749" s="72">
        <v>46060</v>
      </c>
      <c r="C2749" s="3">
        <v>0</v>
      </c>
      <c r="D2749" s="3">
        <f t="shared" si="317"/>
        <v>81</v>
      </c>
      <c r="E2749" s="4" t="e">
        <f t="shared" si="311"/>
        <v>#N/A</v>
      </c>
      <c r="F2749" s="7">
        <f t="shared" si="312"/>
        <v>16.61553</v>
      </c>
      <c r="G2749" s="4" t="e">
        <f t="shared" si="313"/>
        <v>#N/A</v>
      </c>
      <c r="H2749" s="2" t="e">
        <f t="shared" si="314"/>
        <v>#N/A</v>
      </c>
      <c r="J2749" s="2" t="e">
        <f t="shared" si="316"/>
        <v>#N/A</v>
      </c>
    </row>
    <row r="2750" spans="1:10" x14ac:dyDescent="0.2">
      <c r="A2750" s="8" t="s">
        <v>14</v>
      </c>
      <c r="B2750" s="72">
        <v>46059</v>
      </c>
      <c r="C2750" s="3">
        <v>1</v>
      </c>
      <c r="D2750" s="3">
        <f t="shared" si="317"/>
        <v>82</v>
      </c>
      <c r="E2750" s="4" t="e">
        <f t="shared" si="311"/>
        <v>#N/A</v>
      </c>
      <c r="F2750" s="7">
        <f t="shared" si="312"/>
        <v>16.82066</v>
      </c>
      <c r="G2750" s="4" t="e">
        <f t="shared" si="313"/>
        <v>#N/A</v>
      </c>
      <c r="H2750" s="2" t="e">
        <f t="shared" si="314"/>
        <v>#N/A</v>
      </c>
      <c r="J2750" s="2" t="e">
        <f t="shared" si="316"/>
        <v>#N/A</v>
      </c>
    </row>
    <row r="2751" spans="1:10" x14ac:dyDescent="0.2">
      <c r="A2751" s="8" t="s">
        <v>13</v>
      </c>
      <c r="B2751" s="72">
        <v>46058</v>
      </c>
      <c r="C2751" s="3">
        <v>1</v>
      </c>
      <c r="D2751" s="3">
        <f t="shared" si="317"/>
        <v>83</v>
      </c>
      <c r="E2751" s="4" t="e">
        <f t="shared" si="311"/>
        <v>#N/A</v>
      </c>
      <c r="F2751" s="7">
        <f t="shared" si="312"/>
        <v>17.025790000000001</v>
      </c>
      <c r="G2751" s="4" t="e">
        <f t="shared" si="313"/>
        <v>#N/A</v>
      </c>
      <c r="H2751" s="2" t="e">
        <f t="shared" si="314"/>
        <v>#N/A</v>
      </c>
      <c r="J2751" s="2" t="e">
        <f t="shared" si="316"/>
        <v>#N/A</v>
      </c>
    </row>
    <row r="2752" spans="1:10" x14ac:dyDescent="0.2">
      <c r="A2752" s="8" t="s">
        <v>12</v>
      </c>
      <c r="B2752" s="72">
        <v>46057</v>
      </c>
      <c r="C2752" s="3">
        <v>1</v>
      </c>
      <c r="D2752" s="3">
        <f t="shared" si="317"/>
        <v>84</v>
      </c>
      <c r="E2752" s="4" t="e">
        <f t="shared" si="311"/>
        <v>#N/A</v>
      </c>
      <c r="F2752" s="7">
        <f t="shared" si="312"/>
        <v>17.230920000000001</v>
      </c>
      <c r="G2752" s="4" t="e">
        <f t="shared" si="313"/>
        <v>#N/A</v>
      </c>
      <c r="H2752" s="2" t="e">
        <f t="shared" si="314"/>
        <v>#N/A</v>
      </c>
      <c r="J2752" s="2" t="e">
        <f t="shared" si="316"/>
        <v>#N/A</v>
      </c>
    </row>
    <row r="2753" spans="1:10" x14ac:dyDescent="0.2">
      <c r="A2753" s="8" t="s">
        <v>18</v>
      </c>
      <c r="B2753" s="72">
        <v>46056</v>
      </c>
      <c r="C2753" s="3">
        <v>1</v>
      </c>
      <c r="D2753" s="3">
        <f t="shared" si="317"/>
        <v>85</v>
      </c>
      <c r="E2753" s="4" t="e">
        <f t="shared" si="311"/>
        <v>#N/A</v>
      </c>
      <c r="F2753" s="7">
        <f t="shared" si="312"/>
        <v>17.436050000000002</v>
      </c>
      <c r="G2753" s="4" t="e">
        <f t="shared" si="313"/>
        <v>#N/A</v>
      </c>
      <c r="H2753" s="2" t="e">
        <f t="shared" si="314"/>
        <v>#N/A</v>
      </c>
      <c r="J2753" s="2" t="e">
        <f t="shared" si="316"/>
        <v>#N/A</v>
      </c>
    </row>
    <row r="2754" spans="1:10" x14ac:dyDescent="0.2">
      <c r="A2754" s="8" t="s">
        <v>17</v>
      </c>
      <c r="B2754" s="72">
        <v>46055</v>
      </c>
      <c r="C2754" s="3">
        <v>1</v>
      </c>
      <c r="D2754" s="3">
        <f t="shared" si="317"/>
        <v>86</v>
      </c>
      <c r="E2754" s="4" t="e">
        <f t="shared" si="311"/>
        <v>#N/A</v>
      </c>
      <c r="F2754" s="7">
        <f t="shared" si="312"/>
        <v>17.641180000000002</v>
      </c>
      <c r="G2754" s="4" t="e">
        <f t="shared" si="313"/>
        <v>#N/A</v>
      </c>
      <c r="H2754" s="2" t="e">
        <f t="shared" si="314"/>
        <v>#N/A</v>
      </c>
      <c r="J2754" s="2" t="e">
        <f t="shared" si="316"/>
        <v>#N/A</v>
      </c>
    </row>
    <row r="2755" spans="1:10" x14ac:dyDescent="0.2">
      <c r="A2755" s="8" t="s">
        <v>16</v>
      </c>
      <c r="B2755" s="72">
        <v>46054</v>
      </c>
      <c r="C2755" s="3">
        <v>0</v>
      </c>
      <c r="D2755" s="3">
        <f t="shared" si="317"/>
        <v>86</v>
      </c>
      <c r="E2755" s="4" t="e">
        <f t="shared" si="311"/>
        <v>#N/A</v>
      </c>
      <c r="F2755" s="7">
        <f t="shared" si="312"/>
        <v>17.641180000000002</v>
      </c>
      <c r="G2755" s="4" t="e">
        <f t="shared" si="313"/>
        <v>#N/A</v>
      </c>
      <c r="H2755" s="2" t="e">
        <f t="shared" si="314"/>
        <v>#N/A</v>
      </c>
      <c r="J2755" s="2" t="e">
        <f t="shared" si="316"/>
        <v>#N/A</v>
      </c>
    </row>
    <row r="2756" spans="1:10" x14ac:dyDescent="0.2">
      <c r="A2756" s="8" t="s">
        <v>15</v>
      </c>
      <c r="B2756" s="72">
        <v>46053</v>
      </c>
      <c r="C2756" s="3">
        <v>0</v>
      </c>
      <c r="D2756" s="3">
        <f t="shared" si="317"/>
        <v>86</v>
      </c>
      <c r="E2756" s="4" t="e">
        <f t="shared" si="311"/>
        <v>#N/A</v>
      </c>
      <c r="F2756" s="7">
        <f t="shared" si="312"/>
        <v>17.641180000000002</v>
      </c>
      <c r="G2756" s="4" t="e">
        <f t="shared" si="313"/>
        <v>#N/A</v>
      </c>
      <c r="H2756" s="2" t="e">
        <f t="shared" si="314"/>
        <v>#N/A</v>
      </c>
      <c r="I2756" s="2" t="e">
        <f>$C$1/12*6.5</f>
        <v>#N/A</v>
      </c>
      <c r="J2756" s="2" t="e">
        <f>H2756-$I$2756</f>
        <v>#N/A</v>
      </c>
    </row>
    <row r="2757" spans="1:10" x14ac:dyDescent="0.2">
      <c r="A2757" s="8" t="s">
        <v>14</v>
      </c>
      <c r="B2757" s="72">
        <v>46052</v>
      </c>
      <c r="C2757" s="3">
        <v>1</v>
      </c>
      <c r="D2757" s="3">
        <f t="shared" si="317"/>
        <v>87</v>
      </c>
      <c r="E2757" s="4" t="e">
        <f t="shared" si="311"/>
        <v>#N/A</v>
      </c>
      <c r="F2757" s="7">
        <f t="shared" si="312"/>
        <v>17.846309999999999</v>
      </c>
      <c r="G2757" s="4" t="e">
        <f t="shared" si="313"/>
        <v>#N/A</v>
      </c>
      <c r="H2757" s="2" t="e">
        <f t="shared" si="314"/>
        <v>#N/A</v>
      </c>
      <c r="J2757" s="2" t="e">
        <f t="shared" ref="J2757:J2786" si="318">H2757-$I$2756</f>
        <v>#N/A</v>
      </c>
    </row>
    <row r="2758" spans="1:10" x14ac:dyDescent="0.2">
      <c r="A2758" s="8" t="s">
        <v>13</v>
      </c>
      <c r="B2758" s="72">
        <v>46051</v>
      </c>
      <c r="C2758" s="3">
        <v>1</v>
      </c>
      <c r="D2758" s="3">
        <f t="shared" si="317"/>
        <v>88</v>
      </c>
      <c r="E2758" s="4" t="e">
        <f t="shared" ref="E2758:E2821" si="319">D2758/235*$C$1</f>
        <v>#N/A</v>
      </c>
      <c r="F2758" s="7">
        <f t="shared" ref="F2758:F2821" si="320">D2758*0.20513</f>
        <v>18.051439999999999</v>
      </c>
      <c r="G2758" s="4" t="e">
        <f t="shared" ref="G2758:G2821" si="321">F2758/235*$C$1</f>
        <v>#N/A</v>
      </c>
      <c r="H2758" s="2" t="e">
        <f t="shared" ref="H2758:H2821" si="322">E2758+G2758</f>
        <v>#N/A</v>
      </c>
      <c r="J2758" s="2" t="e">
        <f t="shared" si="318"/>
        <v>#N/A</v>
      </c>
    </row>
    <row r="2759" spans="1:10" x14ac:dyDescent="0.2">
      <c r="A2759" s="8" t="s">
        <v>12</v>
      </c>
      <c r="B2759" s="72">
        <v>46050</v>
      </c>
      <c r="C2759" s="3">
        <v>1</v>
      </c>
      <c r="D2759" s="3">
        <f t="shared" si="317"/>
        <v>89</v>
      </c>
      <c r="E2759" s="4" t="e">
        <f t="shared" si="319"/>
        <v>#N/A</v>
      </c>
      <c r="F2759" s="7">
        <f t="shared" si="320"/>
        <v>18.25657</v>
      </c>
      <c r="G2759" s="4" t="e">
        <f t="shared" si="321"/>
        <v>#N/A</v>
      </c>
      <c r="H2759" s="2" t="e">
        <f t="shared" si="322"/>
        <v>#N/A</v>
      </c>
      <c r="J2759" s="2" t="e">
        <f t="shared" si="318"/>
        <v>#N/A</v>
      </c>
    </row>
    <row r="2760" spans="1:10" x14ac:dyDescent="0.2">
      <c r="A2760" s="8" t="s">
        <v>18</v>
      </c>
      <c r="B2760" s="72">
        <v>46049</v>
      </c>
      <c r="C2760" s="3">
        <v>1</v>
      </c>
      <c r="D2760" s="3">
        <f t="shared" si="317"/>
        <v>90</v>
      </c>
      <c r="E2760" s="4" t="e">
        <f t="shared" si="319"/>
        <v>#N/A</v>
      </c>
      <c r="F2760" s="7">
        <f t="shared" si="320"/>
        <v>18.4617</v>
      </c>
      <c r="G2760" s="4" t="e">
        <f t="shared" si="321"/>
        <v>#N/A</v>
      </c>
      <c r="H2760" s="2" t="e">
        <f t="shared" si="322"/>
        <v>#N/A</v>
      </c>
      <c r="J2760" s="2" t="e">
        <f t="shared" si="318"/>
        <v>#N/A</v>
      </c>
    </row>
    <row r="2761" spans="1:10" x14ac:dyDescent="0.2">
      <c r="A2761" s="8" t="s">
        <v>17</v>
      </c>
      <c r="B2761" s="72">
        <v>46048</v>
      </c>
      <c r="C2761" s="3">
        <v>1</v>
      </c>
      <c r="D2761" s="3">
        <f t="shared" si="317"/>
        <v>91</v>
      </c>
      <c r="E2761" s="4" t="e">
        <f t="shared" si="319"/>
        <v>#N/A</v>
      </c>
      <c r="F2761" s="7">
        <f t="shared" si="320"/>
        <v>18.666830000000001</v>
      </c>
      <c r="G2761" s="4" t="e">
        <f t="shared" si="321"/>
        <v>#N/A</v>
      </c>
      <c r="H2761" s="2" t="e">
        <f t="shared" si="322"/>
        <v>#N/A</v>
      </c>
      <c r="J2761" s="2" t="e">
        <f t="shared" si="318"/>
        <v>#N/A</v>
      </c>
    </row>
    <row r="2762" spans="1:10" x14ac:dyDescent="0.2">
      <c r="A2762" s="8" t="s">
        <v>16</v>
      </c>
      <c r="B2762" s="72">
        <v>46047</v>
      </c>
      <c r="C2762" s="3">
        <v>0</v>
      </c>
      <c r="D2762" s="3">
        <f t="shared" si="317"/>
        <v>91</v>
      </c>
      <c r="E2762" s="4" t="e">
        <f t="shared" si="319"/>
        <v>#N/A</v>
      </c>
      <c r="F2762" s="7">
        <f t="shared" si="320"/>
        <v>18.666830000000001</v>
      </c>
      <c r="G2762" s="4" t="e">
        <f t="shared" si="321"/>
        <v>#N/A</v>
      </c>
      <c r="H2762" s="2" t="e">
        <f t="shared" si="322"/>
        <v>#N/A</v>
      </c>
      <c r="J2762" s="2" t="e">
        <f t="shared" si="318"/>
        <v>#N/A</v>
      </c>
    </row>
    <row r="2763" spans="1:10" x14ac:dyDescent="0.2">
      <c r="A2763" s="8" t="s">
        <v>15</v>
      </c>
      <c r="B2763" s="72">
        <v>46046</v>
      </c>
      <c r="C2763" s="3">
        <v>0</v>
      </c>
      <c r="D2763" s="3">
        <f t="shared" si="317"/>
        <v>91</v>
      </c>
      <c r="E2763" s="4" t="e">
        <f t="shared" si="319"/>
        <v>#N/A</v>
      </c>
      <c r="F2763" s="7">
        <f t="shared" si="320"/>
        <v>18.666830000000001</v>
      </c>
      <c r="G2763" s="4" t="e">
        <f t="shared" si="321"/>
        <v>#N/A</v>
      </c>
      <c r="H2763" s="2" t="e">
        <f t="shared" si="322"/>
        <v>#N/A</v>
      </c>
      <c r="J2763" s="2" t="e">
        <f t="shared" si="318"/>
        <v>#N/A</v>
      </c>
    </row>
    <row r="2764" spans="1:10" x14ac:dyDescent="0.2">
      <c r="A2764" s="8" t="s">
        <v>14</v>
      </c>
      <c r="B2764" s="72">
        <v>46045</v>
      </c>
      <c r="C2764" s="3">
        <v>1</v>
      </c>
      <c r="D2764" s="3">
        <f t="shared" si="317"/>
        <v>92</v>
      </c>
      <c r="E2764" s="4" t="e">
        <f t="shared" si="319"/>
        <v>#N/A</v>
      </c>
      <c r="F2764" s="7">
        <f t="shared" si="320"/>
        <v>18.871960000000001</v>
      </c>
      <c r="G2764" s="4" t="e">
        <f t="shared" si="321"/>
        <v>#N/A</v>
      </c>
      <c r="H2764" s="2" t="e">
        <f t="shared" si="322"/>
        <v>#N/A</v>
      </c>
      <c r="J2764" s="2" t="e">
        <f t="shared" si="318"/>
        <v>#N/A</v>
      </c>
    </row>
    <row r="2765" spans="1:10" x14ac:dyDescent="0.2">
      <c r="A2765" s="8" t="s">
        <v>13</v>
      </c>
      <c r="B2765" s="72">
        <v>46044</v>
      </c>
      <c r="C2765" s="3">
        <v>1</v>
      </c>
      <c r="D2765" s="3">
        <f t="shared" si="317"/>
        <v>93</v>
      </c>
      <c r="E2765" s="4" t="e">
        <f t="shared" si="319"/>
        <v>#N/A</v>
      </c>
      <c r="F2765" s="7">
        <f t="shared" si="320"/>
        <v>19.077090000000002</v>
      </c>
      <c r="G2765" s="4" t="e">
        <f t="shared" si="321"/>
        <v>#N/A</v>
      </c>
      <c r="H2765" s="2" t="e">
        <f t="shared" si="322"/>
        <v>#N/A</v>
      </c>
      <c r="J2765" s="2" t="e">
        <f t="shared" si="318"/>
        <v>#N/A</v>
      </c>
    </row>
    <row r="2766" spans="1:10" x14ac:dyDescent="0.2">
      <c r="A2766" s="8" t="s">
        <v>12</v>
      </c>
      <c r="B2766" s="72">
        <v>46043</v>
      </c>
      <c r="C2766" s="3">
        <v>1</v>
      </c>
      <c r="D2766" s="3">
        <f t="shared" si="317"/>
        <v>94</v>
      </c>
      <c r="E2766" s="4" t="e">
        <f t="shared" si="319"/>
        <v>#N/A</v>
      </c>
      <c r="F2766" s="7">
        <f t="shared" si="320"/>
        <v>19.282220000000002</v>
      </c>
      <c r="G2766" s="4" t="e">
        <f t="shared" si="321"/>
        <v>#N/A</v>
      </c>
      <c r="H2766" s="2" t="e">
        <f t="shared" si="322"/>
        <v>#N/A</v>
      </c>
      <c r="J2766" s="2" t="e">
        <f t="shared" si="318"/>
        <v>#N/A</v>
      </c>
    </row>
    <row r="2767" spans="1:10" x14ac:dyDescent="0.2">
      <c r="A2767" s="8" t="s">
        <v>18</v>
      </c>
      <c r="B2767" s="72">
        <v>46042</v>
      </c>
      <c r="C2767" s="3">
        <v>1</v>
      </c>
      <c r="D2767" s="3">
        <f t="shared" si="317"/>
        <v>95</v>
      </c>
      <c r="E2767" s="4" t="e">
        <f t="shared" si="319"/>
        <v>#N/A</v>
      </c>
      <c r="F2767" s="7">
        <f t="shared" si="320"/>
        <v>19.487349999999999</v>
      </c>
      <c r="G2767" s="4" t="e">
        <f t="shared" si="321"/>
        <v>#N/A</v>
      </c>
      <c r="H2767" s="2" t="e">
        <f t="shared" si="322"/>
        <v>#N/A</v>
      </c>
      <c r="J2767" s="2" t="e">
        <f t="shared" si="318"/>
        <v>#N/A</v>
      </c>
    </row>
    <row r="2768" spans="1:10" x14ac:dyDescent="0.2">
      <c r="A2768" s="8" t="s">
        <v>17</v>
      </c>
      <c r="B2768" s="72">
        <v>46041</v>
      </c>
      <c r="C2768" s="3">
        <v>1</v>
      </c>
      <c r="D2768" s="3">
        <f t="shared" si="317"/>
        <v>96</v>
      </c>
      <c r="E2768" s="4" t="e">
        <f t="shared" si="319"/>
        <v>#N/A</v>
      </c>
      <c r="F2768" s="7">
        <f t="shared" si="320"/>
        <v>19.69248</v>
      </c>
      <c r="G2768" s="4" t="e">
        <f t="shared" si="321"/>
        <v>#N/A</v>
      </c>
      <c r="H2768" s="2" t="e">
        <f t="shared" si="322"/>
        <v>#N/A</v>
      </c>
      <c r="J2768" s="2" t="e">
        <f t="shared" si="318"/>
        <v>#N/A</v>
      </c>
    </row>
    <row r="2769" spans="1:10" x14ac:dyDescent="0.2">
      <c r="A2769" s="8" t="s">
        <v>16</v>
      </c>
      <c r="B2769" s="72">
        <v>46040</v>
      </c>
      <c r="C2769" s="3">
        <v>0</v>
      </c>
      <c r="D2769" s="3">
        <f t="shared" si="317"/>
        <v>96</v>
      </c>
      <c r="E2769" s="4" t="e">
        <f t="shared" si="319"/>
        <v>#N/A</v>
      </c>
      <c r="F2769" s="7">
        <f t="shared" si="320"/>
        <v>19.69248</v>
      </c>
      <c r="G2769" s="4" t="e">
        <f t="shared" si="321"/>
        <v>#N/A</v>
      </c>
      <c r="H2769" s="2" t="e">
        <f t="shared" si="322"/>
        <v>#N/A</v>
      </c>
      <c r="J2769" s="2" t="e">
        <f t="shared" si="318"/>
        <v>#N/A</v>
      </c>
    </row>
    <row r="2770" spans="1:10" x14ac:dyDescent="0.2">
      <c r="A2770" s="8" t="s">
        <v>15</v>
      </c>
      <c r="B2770" s="72">
        <v>46039</v>
      </c>
      <c r="C2770" s="3">
        <v>0</v>
      </c>
      <c r="D2770" s="3">
        <f t="shared" si="317"/>
        <v>96</v>
      </c>
      <c r="E2770" s="4" t="e">
        <f t="shared" si="319"/>
        <v>#N/A</v>
      </c>
      <c r="F2770" s="7">
        <f t="shared" si="320"/>
        <v>19.69248</v>
      </c>
      <c r="G2770" s="4" t="e">
        <f t="shared" si="321"/>
        <v>#N/A</v>
      </c>
      <c r="H2770" s="2" t="e">
        <f t="shared" si="322"/>
        <v>#N/A</v>
      </c>
      <c r="J2770" s="2" t="e">
        <f t="shared" si="318"/>
        <v>#N/A</v>
      </c>
    </row>
    <row r="2771" spans="1:10" x14ac:dyDescent="0.2">
      <c r="A2771" s="8" t="s">
        <v>14</v>
      </c>
      <c r="B2771" s="72">
        <v>46038</v>
      </c>
      <c r="C2771" s="3">
        <v>1</v>
      </c>
      <c r="D2771" s="3">
        <f t="shared" si="317"/>
        <v>97</v>
      </c>
      <c r="E2771" s="4" t="e">
        <f t="shared" si="319"/>
        <v>#N/A</v>
      </c>
      <c r="F2771" s="7">
        <f t="shared" si="320"/>
        <v>19.89761</v>
      </c>
      <c r="G2771" s="4" t="e">
        <f t="shared" si="321"/>
        <v>#N/A</v>
      </c>
      <c r="H2771" s="2" t="e">
        <f t="shared" si="322"/>
        <v>#N/A</v>
      </c>
      <c r="J2771" s="2" t="e">
        <f t="shared" si="318"/>
        <v>#N/A</v>
      </c>
    </row>
    <row r="2772" spans="1:10" x14ac:dyDescent="0.2">
      <c r="A2772" s="8" t="s">
        <v>13</v>
      </c>
      <c r="B2772" s="72">
        <v>46037</v>
      </c>
      <c r="C2772" s="3">
        <v>1</v>
      </c>
      <c r="D2772" s="3">
        <f t="shared" si="317"/>
        <v>98</v>
      </c>
      <c r="E2772" s="4" t="e">
        <f t="shared" si="319"/>
        <v>#N/A</v>
      </c>
      <c r="F2772" s="7">
        <f t="shared" si="320"/>
        <v>20.102740000000001</v>
      </c>
      <c r="G2772" s="4" t="e">
        <f t="shared" si="321"/>
        <v>#N/A</v>
      </c>
      <c r="H2772" s="2" t="e">
        <f t="shared" si="322"/>
        <v>#N/A</v>
      </c>
      <c r="J2772" s="2" t="e">
        <f t="shared" si="318"/>
        <v>#N/A</v>
      </c>
    </row>
    <row r="2773" spans="1:10" x14ac:dyDescent="0.2">
      <c r="A2773" s="8" t="s">
        <v>12</v>
      </c>
      <c r="B2773" s="72">
        <v>46036</v>
      </c>
      <c r="C2773" s="3">
        <v>1</v>
      </c>
      <c r="D2773" s="3">
        <f t="shared" si="317"/>
        <v>99</v>
      </c>
      <c r="E2773" s="4" t="e">
        <f t="shared" si="319"/>
        <v>#N/A</v>
      </c>
      <c r="F2773" s="7">
        <f t="shared" si="320"/>
        <v>20.307870000000001</v>
      </c>
      <c r="G2773" s="4" t="e">
        <f t="shared" si="321"/>
        <v>#N/A</v>
      </c>
      <c r="H2773" s="2" t="e">
        <f t="shared" si="322"/>
        <v>#N/A</v>
      </c>
      <c r="J2773" s="2" t="e">
        <f t="shared" si="318"/>
        <v>#N/A</v>
      </c>
    </row>
    <row r="2774" spans="1:10" x14ac:dyDescent="0.2">
      <c r="A2774" s="8" t="s">
        <v>18</v>
      </c>
      <c r="B2774" s="72">
        <v>46035</v>
      </c>
      <c r="C2774" s="3">
        <v>1</v>
      </c>
      <c r="D2774" s="3">
        <f t="shared" si="317"/>
        <v>100</v>
      </c>
      <c r="E2774" s="4" t="e">
        <f t="shared" si="319"/>
        <v>#N/A</v>
      </c>
      <c r="F2774" s="7">
        <f t="shared" si="320"/>
        <v>20.513000000000002</v>
      </c>
      <c r="G2774" s="4" t="e">
        <f t="shared" si="321"/>
        <v>#N/A</v>
      </c>
      <c r="H2774" s="2" t="e">
        <f t="shared" si="322"/>
        <v>#N/A</v>
      </c>
      <c r="J2774" s="2" t="e">
        <f t="shared" si="318"/>
        <v>#N/A</v>
      </c>
    </row>
    <row r="2775" spans="1:10" x14ac:dyDescent="0.2">
      <c r="A2775" s="8" t="s">
        <v>17</v>
      </c>
      <c r="B2775" s="72">
        <v>46034</v>
      </c>
      <c r="C2775" s="3">
        <v>1</v>
      </c>
      <c r="D2775" s="3">
        <f t="shared" si="317"/>
        <v>101</v>
      </c>
      <c r="E2775" s="4" t="e">
        <f t="shared" si="319"/>
        <v>#N/A</v>
      </c>
      <c r="F2775" s="7">
        <f t="shared" si="320"/>
        <v>20.718130000000002</v>
      </c>
      <c r="G2775" s="4" t="e">
        <f t="shared" si="321"/>
        <v>#N/A</v>
      </c>
      <c r="H2775" s="2" t="e">
        <f t="shared" si="322"/>
        <v>#N/A</v>
      </c>
      <c r="J2775" s="2" t="e">
        <f t="shared" si="318"/>
        <v>#N/A</v>
      </c>
    </row>
    <row r="2776" spans="1:10" x14ac:dyDescent="0.2">
      <c r="A2776" s="8" t="s">
        <v>16</v>
      </c>
      <c r="B2776" s="72">
        <v>46033</v>
      </c>
      <c r="C2776" s="3">
        <v>0</v>
      </c>
      <c r="D2776" s="3">
        <f t="shared" si="317"/>
        <v>101</v>
      </c>
      <c r="E2776" s="4" t="e">
        <f t="shared" si="319"/>
        <v>#N/A</v>
      </c>
      <c r="F2776" s="7">
        <f t="shared" si="320"/>
        <v>20.718130000000002</v>
      </c>
      <c r="G2776" s="4" t="e">
        <f t="shared" si="321"/>
        <v>#N/A</v>
      </c>
      <c r="H2776" s="2" t="e">
        <f t="shared" si="322"/>
        <v>#N/A</v>
      </c>
      <c r="J2776" s="2" t="e">
        <f t="shared" si="318"/>
        <v>#N/A</v>
      </c>
    </row>
    <row r="2777" spans="1:10" x14ac:dyDescent="0.2">
      <c r="A2777" s="8" t="s">
        <v>15</v>
      </c>
      <c r="B2777" s="72">
        <v>46032</v>
      </c>
      <c r="C2777" s="3">
        <v>0</v>
      </c>
      <c r="D2777" s="3">
        <f t="shared" si="317"/>
        <v>101</v>
      </c>
      <c r="E2777" s="4" t="e">
        <f t="shared" si="319"/>
        <v>#N/A</v>
      </c>
      <c r="F2777" s="7">
        <f t="shared" si="320"/>
        <v>20.718130000000002</v>
      </c>
      <c r="G2777" s="4" t="e">
        <f t="shared" si="321"/>
        <v>#N/A</v>
      </c>
      <c r="H2777" s="2" t="e">
        <f t="shared" si="322"/>
        <v>#N/A</v>
      </c>
      <c r="J2777" s="2" t="e">
        <f t="shared" si="318"/>
        <v>#N/A</v>
      </c>
    </row>
    <row r="2778" spans="1:10" x14ac:dyDescent="0.2">
      <c r="A2778" s="8" t="s">
        <v>14</v>
      </c>
      <c r="B2778" s="72">
        <v>46031</v>
      </c>
      <c r="C2778" s="3">
        <v>1</v>
      </c>
      <c r="D2778" s="3">
        <f t="shared" si="317"/>
        <v>102</v>
      </c>
      <c r="E2778" s="4" t="e">
        <f t="shared" si="319"/>
        <v>#N/A</v>
      </c>
      <c r="F2778" s="7">
        <f t="shared" si="320"/>
        <v>20.923259999999999</v>
      </c>
      <c r="G2778" s="4" t="e">
        <f t="shared" si="321"/>
        <v>#N/A</v>
      </c>
      <c r="H2778" s="2" t="e">
        <f t="shared" si="322"/>
        <v>#N/A</v>
      </c>
      <c r="J2778" s="2" t="e">
        <f t="shared" si="318"/>
        <v>#N/A</v>
      </c>
    </row>
    <row r="2779" spans="1:10" x14ac:dyDescent="0.2">
      <c r="A2779" s="8" t="s">
        <v>13</v>
      </c>
      <c r="B2779" s="72">
        <v>46030</v>
      </c>
      <c r="C2779" s="3">
        <v>1</v>
      </c>
      <c r="D2779" s="3">
        <f t="shared" si="317"/>
        <v>103</v>
      </c>
      <c r="E2779" s="4" t="e">
        <f t="shared" si="319"/>
        <v>#N/A</v>
      </c>
      <c r="F2779" s="7">
        <f t="shared" si="320"/>
        <v>21.12839</v>
      </c>
      <c r="G2779" s="4" t="e">
        <f t="shared" si="321"/>
        <v>#N/A</v>
      </c>
      <c r="H2779" s="2" t="e">
        <f t="shared" si="322"/>
        <v>#N/A</v>
      </c>
      <c r="J2779" s="2" t="e">
        <f t="shared" si="318"/>
        <v>#N/A</v>
      </c>
    </row>
    <row r="2780" spans="1:10" x14ac:dyDescent="0.2">
      <c r="A2780" s="8" t="s">
        <v>12</v>
      </c>
      <c r="B2780" s="72">
        <v>46029</v>
      </c>
      <c r="C2780" s="3">
        <v>1</v>
      </c>
      <c r="D2780" s="3">
        <f t="shared" si="317"/>
        <v>104</v>
      </c>
      <c r="E2780" s="4" t="e">
        <f t="shared" si="319"/>
        <v>#N/A</v>
      </c>
      <c r="F2780" s="7">
        <f t="shared" si="320"/>
        <v>21.33352</v>
      </c>
      <c r="G2780" s="4" t="e">
        <f t="shared" si="321"/>
        <v>#N/A</v>
      </c>
      <c r="H2780" s="2" t="e">
        <f t="shared" si="322"/>
        <v>#N/A</v>
      </c>
      <c r="J2780" s="2" t="e">
        <f t="shared" si="318"/>
        <v>#N/A</v>
      </c>
    </row>
    <row r="2781" spans="1:10" x14ac:dyDescent="0.2">
      <c r="A2781" s="8" t="s">
        <v>18</v>
      </c>
      <c r="B2781" s="72">
        <v>46028</v>
      </c>
      <c r="C2781" s="3">
        <v>1</v>
      </c>
      <c r="D2781" s="3">
        <f t="shared" si="317"/>
        <v>105</v>
      </c>
      <c r="E2781" s="4" t="e">
        <f t="shared" si="319"/>
        <v>#N/A</v>
      </c>
      <c r="F2781" s="7">
        <f t="shared" si="320"/>
        <v>21.538650000000001</v>
      </c>
      <c r="G2781" s="4" t="e">
        <f t="shared" si="321"/>
        <v>#N/A</v>
      </c>
      <c r="H2781" s="2" t="e">
        <f t="shared" si="322"/>
        <v>#N/A</v>
      </c>
      <c r="J2781" s="2" t="e">
        <f t="shared" si="318"/>
        <v>#N/A</v>
      </c>
    </row>
    <row r="2782" spans="1:10" x14ac:dyDescent="0.2">
      <c r="A2782" s="8" t="s">
        <v>17</v>
      </c>
      <c r="B2782" s="72">
        <v>46027</v>
      </c>
      <c r="C2782" s="3">
        <v>1</v>
      </c>
      <c r="D2782" s="3">
        <f t="shared" si="317"/>
        <v>106</v>
      </c>
      <c r="E2782" s="4" t="e">
        <f t="shared" si="319"/>
        <v>#N/A</v>
      </c>
      <c r="F2782" s="7">
        <f t="shared" si="320"/>
        <v>21.743780000000001</v>
      </c>
      <c r="G2782" s="4" t="e">
        <f t="shared" si="321"/>
        <v>#N/A</v>
      </c>
      <c r="H2782" s="2" t="e">
        <f t="shared" si="322"/>
        <v>#N/A</v>
      </c>
      <c r="J2782" s="2" t="e">
        <f t="shared" si="318"/>
        <v>#N/A</v>
      </c>
    </row>
    <row r="2783" spans="1:10" x14ac:dyDescent="0.2">
      <c r="A2783" s="8" t="s">
        <v>16</v>
      </c>
      <c r="B2783" s="72">
        <v>46026</v>
      </c>
      <c r="C2783" s="3">
        <v>0</v>
      </c>
      <c r="D2783" s="3">
        <f t="shared" si="317"/>
        <v>106</v>
      </c>
      <c r="E2783" s="4" t="e">
        <f t="shared" si="319"/>
        <v>#N/A</v>
      </c>
      <c r="F2783" s="7">
        <f t="shared" si="320"/>
        <v>21.743780000000001</v>
      </c>
      <c r="G2783" s="4" t="e">
        <f t="shared" si="321"/>
        <v>#N/A</v>
      </c>
      <c r="H2783" s="2" t="e">
        <f t="shared" si="322"/>
        <v>#N/A</v>
      </c>
      <c r="J2783" s="2" t="e">
        <f t="shared" si="318"/>
        <v>#N/A</v>
      </c>
    </row>
    <row r="2784" spans="1:10" x14ac:dyDescent="0.2">
      <c r="A2784" s="8" t="s">
        <v>15</v>
      </c>
      <c r="B2784" s="72">
        <v>46025</v>
      </c>
      <c r="C2784" s="3">
        <v>0</v>
      </c>
      <c r="D2784" s="3">
        <f t="shared" si="317"/>
        <v>106</v>
      </c>
      <c r="E2784" s="4" t="e">
        <f t="shared" si="319"/>
        <v>#N/A</v>
      </c>
      <c r="F2784" s="7">
        <f t="shared" si="320"/>
        <v>21.743780000000001</v>
      </c>
      <c r="G2784" s="4" t="e">
        <f t="shared" si="321"/>
        <v>#N/A</v>
      </c>
      <c r="H2784" s="2" t="e">
        <f t="shared" si="322"/>
        <v>#N/A</v>
      </c>
      <c r="J2784" s="2" t="e">
        <f t="shared" si="318"/>
        <v>#N/A</v>
      </c>
    </row>
    <row r="2785" spans="1:10" x14ac:dyDescent="0.2">
      <c r="A2785" s="84" t="s">
        <v>14</v>
      </c>
      <c r="B2785" s="72">
        <v>46024</v>
      </c>
      <c r="C2785" s="3">
        <v>0</v>
      </c>
      <c r="D2785" s="3">
        <f t="shared" si="317"/>
        <v>106</v>
      </c>
      <c r="E2785" s="4" t="e">
        <f t="shared" si="319"/>
        <v>#N/A</v>
      </c>
      <c r="F2785" s="7">
        <f t="shared" si="320"/>
        <v>21.743780000000001</v>
      </c>
      <c r="G2785" s="4" t="e">
        <f t="shared" si="321"/>
        <v>#N/A</v>
      </c>
      <c r="H2785" s="2" t="e">
        <f t="shared" si="322"/>
        <v>#N/A</v>
      </c>
      <c r="J2785" s="2" t="e">
        <f t="shared" si="318"/>
        <v>#N/A</v>
      </c>
    </row>
    <row r="2786" spans="1:10" x14ac:dyDescent="0.2">
      <c r="A2786" s="84" t="s">
        <v>13</v>
      </c>
      <c r="B2786" s="72">
        <v>46023</v>
      </c>
      <c r="C2786" s="3">
        <v>0</v>
      </c>
      <c r="D2786" s="3">
        <f t="shared" si="317"/>
        <v>106</v>
      </c>
      <c r="E2786" s="4" t="e">
        <f t="shared" si="319"/>
        <v>#N/A</v>
      </c>
      <c r="F2786" s="7">
        <f t="shared" si="320"/>
        <v>21.743780000000001</v>
      </c>
      <c r="G2786" s="4" t="e">
        <f t="shared" si="321"/>
        <v>#N/A</v>
      </c>
      <c r="H2786" s="2" t="e">
        <f t="shared" si="322"/>
        <v>#N/A</v>
      </c>
      <c r="J2786" s="2" t="e">
        <f t="shared" si="318"/>
        <v>#N/A</v>
      </c>
    </row>
    <row r="2787" spans="1:10" x14ac:dyDescent="0.2">
      <c r="A2787" s="84" t="s">
        <v>12</v>
      </c>
      <c r="B2787" s="72">
        <v>46022</v>
      </c>
      <c r="C2787" s="3">
        <v>0</v>
      </c>
      <c r="D2787" s="3">
        <f t="shared" si="317"/>
        <v>106</v>
      </c>
      <c r="E2787" s="4" t="e">
        <f t="shared" si="319"/>
        <v>#N/A</v>
      </c>
      <c r="F2787" s="7">
        <f t="shared" si="320"/>
        <v>21.743780000000001</v>
      </c>
      <c r="G2787" s="4" t="e">
        <f t="shared" si="321"/>
        <v>#N/A</v>
      </c>
      <c r="H2787" s="2" t="e">
        <f t="shared" si="322"/>
        <v>#N/A</v>
      </c>
      <c r="I2787" s="2" t="e">
        <f>$C$1/12*7.5</f>
        <v>#N/A</v>
      </c>
      <c r="J2787" s="2" t="e">
        <f>H2787-$I$2787</f>
        <v>#N/A</v>
      </c>
    </row>
    <row r="2788" spans="1:10" x14ac:dyDescent="0.2">
      <c r="A2788" s="84" t="s">
        <v>18</v>
      </c>
      <c r="B2788" s="72">
        <v>46021</v>
      </c>
      <c r="C2788" s="3">
        <v>0</v>
      </c>
      <c r="D2788" s="3">
        <f t="shared" si="317"/>
        <v>106</v>
      </c>
      <c r="E2788" s="4" t="e">
        <f t="shared" si="319"/>
        <v>#N/A</v>
      </c>
      <c r="F2788" s="7">
        <f t="shared" si="320"/>
        <v>21.743780000000001</v>
      </c>
      <c r="G2788" s="4" t="e">
        <f t="shared" si="321"/>
        <v>#N/A</v>
      </c>
      <c r="H2788" s="2" t="e">
        <f t="shared" si="322"/>
        <v>#N/A</v>
      </c>
      <c r="J2788" s="2" t="e">
        <f t="shared" ref="J2788:J2847" si="323">H2788-$I$2787</f>
        <v>#N/A</v>
      </c>
    </row>
    <row r="2789" spans="1:10" x14ac:dyDescent="0.2">
      <c r="A2789" s="84" t="s">
        <v>17</v>
      </c>
      <c r="B2789" s="72">
        <v>46020</v>
      </c>
      <c r="C2789" s="3">
        <v>0</v>
      </c>
      <c r="D2789" s="3">
        <f t="shared" si="317"/>
        <v>106</v>
      </c>
      <c r="E2789" s="4" t="e">
        <f t="shared" si="319"/>
        <v>#N/A</v>
      </c>
      <c r="F2789" s="7">
        <f t="shared" si="320"/>
        <v>21.743780000000001</v>
      </c>
      <c r="G2789" s="4" t="e">
        <f t="shared" si="321"/>
        <v>#N/A</v>
      </c>
      <c r="H2789" s="2" t="e">
        <f t="shared" si="322"/>
        <v>#N/A</v>
      </c>
      <c r="J2789" s="2" t="e">
        <f t="shared" si="323"/>
        <v>#N/A</v>
      </c>
    </row>
    <row r="2790" spans="1:10" x14ac:dyDescent="0.2">
      <c r="A2790" s="8" t="s">
        <v>16</v>
      </c>
      <c r="B2790" s="72">
        <v>46019</v>
      </c>
      <c r="C2790" s="3">
        <v>0</v>
      </c>
      <c r="D2790" s="3">
        <f t="shared" si="317"/>
        <v>106</v>
      </c>
      <c r="E2790" s="4" t="e">
        <f t="shared" si="319"/>
        <v>#N/A</v>
      </c>
      <c r="F2790" s="7">
        <f t="shared" si="320"/>
        <v>21.743780000000001</v>
      </c>
      <c r="G2790" s="4" t="e">
        <f t="shared" si="321"/>
        <v>#N/A</v>
      </c>
      <c r="H2790" s="2" t="e">
        <f t="shared" si="322"/>
        <v>#N/A</v>
      </c>
      <c r="J2790" s="2" t="e">
        <f t="shared" si="323"/>
        <v>#N/A</v>
      </c>
    </row>
    <row r="2791" spans="1:10" x14ac:dyDescent="0.2">
      <c r="A2791" s="8" t="s">
        <v>15</v>
      </c>
      <c r="B2791" s="72">
        <v>46018</v>
      </c>
      <c r="C2791" s="3">
        <v>0</v>
      </c>
      <c r="D2791" s="3">
        <f t="shared" si="317"/>
        <v>106</v>
      </c>
      <c r="E2791" s="4" t="e">
        <f t="shared" si="319"/>
        <v>#N/A</v>
      </c>
      <c r="F2791" s="7">
        <f t="shared" si="320"/>
        <v>21.743780000000001</v>
      </c>
      <c r="G2791" s="4" t="e">
        <f t="shared" si="321"/>
        <v>#N/A</v>
      </c>
      <c r="H2791" s="2" t="e">
        <f t="shared" si="322"/>
        <v>#N/A</v>
      </c>
      <c r="J2791" s="2" t="e">
        <f t="shared" si="323"/>
        <v>#N/A</v>
      </c>
    </row>
    <row r="2792" spans="1:10" x14ac:dyDescent="0.2">
      <c r="A2792" s="84" t="s">
        <v>14</v>
      </c>
      <c r="B2792" s="72">
        <v>46017</v>
      </c>
      <c r="C2792" s="3">
        <v>0</v>
      </c>
      <c r="D2792" s="3">
        <f t="shared" si="317"/>
        <v>106</v>
      </c>
      <c r="E2792" s="4" t="e">
        <f t="shared" si="319"/>
        <v>#N/A</v>
      </c>
      <c r="F2792" s="7">
        <f t="shared" si="320"/>
        <v>21.743780000000001</v>
      </c>
      <c r="G2792" s="4" t="e">
        <f t="shared" si="321"/>
        <v>#N/A</v>
      </c>
      <c r="H2792" s="2" t="e">
        <f t="shared" si="322"/>
        <v>#N/A</v>
      </c>
      <c r="J2792" s="2" t="e">
        <f t="shared" si="323"/>
        <v>#N/A</v>
      </c>
    </row>
    <row r="2793" spans="1:10" x14ac:dyDescent="0.2">
      <c r="A2793" s="84" t="s">
        <v>13</v>
      </c>
      <c r="B2793" s="72">
        <v>46016</v>
      </c>
      <c r="C2793" s="3">
        <v>0</v>
      </c>
      <c r="D2793" s="3">
        <f t="shared" si="317"/>
        <v>106</v>
      </c>
      <c r="E2793" s="4" t="e">
        <f t="shared" si="319"/>
        <v>#N/A</v>
      </c>
      <c r="F2793" s="7">
        <f t="shared" si="320"/>
        <v>21.743780000000001</v>
      </c>
      <c r="G2793" s="4" t="e">
        <f t="shared" si="321"/>
        <v>#N/A</v>
      </c>
      <c r="H2793" s="2" t="e">
        <f t="shared" si="322"/>
        <v>#N/A</v>
      </c>
      <c r="J2793" s="2" t="e">
        <f t="shared" si="323"/>
        <v>#N/A</v>
      </c>
    </row>
    <row r="2794" spans="1:10" x14ac:dyDescent="0.2">
      <c r="A2794" s="84" t="s">
        <v>12</v>
      </c>
      <c r="B2794" s="72">
        <v>46015</v>
      </c>
      <c r="C2794" s="3">
        <v>0</v>
      </c>
      <c r="D2794" s="3">
        <f t="shared" si="317"/>
        <v>106</v>
      </c>
      <c r="E2794" s="4" t="e">
        <f t="shared" si="319"/>
        <v>#N/A</v>
      </c>
      <c r="F2794" s="7">
        <f t="shared" si="320"/>
        <v>21.743780000000001</v>
      </c>
      <c r="G2794" s="4" t="e">
        <f t="shared" si="321"/>
        <v>#N/A</v>
      </c>
      <c r="H2794" s="2" t="e">
        <f t="shared" si="322"/>
        <v>#N/A</v>
      </c>
      <c r="J2794" s="2" t="e">
        <f t="shared" si="323"/>
        <v>#N/A</v>
      </c>
    </row>
    <row r="2795" spans="1:10" x14ac:dyDescent="0.2">
      <c r="A2795" s="84" t="s">
        <v>18</v>
      </c>
      <c r="B2795" s="72">
        <v>46014</v>
      </c>
      <c r="C2795" s="3">
        <v>0</v>
      </c>
      <c r="D2795" s="3">
        <f t="shared" si="317"/>
        <v>106</v>
      </c>
      <c r="E2795" s="4" t="e">
        <f t="shared" si="319"/>
        <v>#N/A</v>
      </c>
      <c r="F2795" s="7">
        <f t="shared" si="320"/>
        <v>21.743780000000001</v>
      </c>
      <c r="G2795" s="4" t="e">
        <f t="shared" si="321"/>
        <v>#N/A</v>
      </c>
      <c r="H2795" s="2" t="e">
        <f t="shared" si="322"/>
        <v>#N/A</v>
      </c>
      <c r="J2795" s="2" t="e">
        <f t="shared" si="323"/>
        <v>#N/A</v>
      </c>
    </row>
    <row r="2796" spans="1:10" x14ac:dyDescent="0.2">
      <c r="A2796" s="84" t="s">
        <v>17</v>
      </c>
      <c r="B2796" s="72">
        <v>46013</v>
      </c>
      <c r="C2796" s="3">
        <v>0</v>
      </c>
      <c r="D2796" s="3">
        <f t="shared" si="317"/>
        <v>106</v>
      </c>
      <c r="E2796" s="4" t="e">
        <f t="shared" si="319"/>
        <v>#N/A</v>
      </c>
      <c r="F2796" s="7">
        <f t="shared" si="320"/>
        <v>21.743780000000001</v>
      </c>
      <c r="G2796" s="4" t="e">
        <f t="shared" si="321"/>
        <v>#N/A</v>
      </c>
      <c r="H2796" s="2" t="e">
        <f t="shared" si="322"/>
        <v>#N/A</v>
      </c>
      <c r="J2796" s="2" t="e">
        <f t="shared" si="323"/>
        <v>#N/A</v>
      </c>
    </row>
    <row r="2797" spans="1:10" x14ac:dyDescent="0.2">
      <c r="A2797" s="8" t="s">
        <v>16</v>
      </c>
      <c r="B2797" s="72">
        <v>46012</v>
      </c>
      <c r="C2797" s="3">
        <v>0</v>
      </c>
      <c r="D2797" s="3">
        <f t="shared" si="317"/>
        <v>106</v>
      </c>
      <c r="E2797" s="4" t="e">
        <f t="shared" si="319"/>
        <v>#N/A</v>
      </c>
      <c r="F2797" s="7">
        <f t="shared" si="320"/>
        <v>21.743780000000001</v>
      </c>
      <c r="G2797" s="4" t="e">
        <f t="shared" si="321"/>
        <v>#N/A</v>
      </c>
      <c r="H2797" s="2" t="e">
        <f t="shared" si="322"/>
        <v>#N/A</v>
      </c>
      <c r="J2797" s="2" t="e">
        <f t="shared" si="323"/>
        <v>#N/A</v>
      </c>
    </row>
    <row r="2798" spans="1:10" x14ac:dyDescent="0.2">
      <c r="A2798" s="8" t="s">
        <v>15</v>
      </c>
      <c r="B2798" s="72">
        <v>46011</v>
      </c>
      <c r="C2798" s="3">
        <v>0</v>
      </c>
      <c r="D2798" s="3">
        <f t="shared" si="317"/>
        <v>106</v>
      </c>
      <c r="E2798" s="4" t="e">
        <f t="shared" si="319"/>
        <v>#N/A</v>
      </c>
      <c r="F2798" s="7">
        <f t="shared" si="320"/>
        <v>21.743780000000001</v>
      </c>
      <c r="G2798" s="4" t="e">
        <f t="shared" si="321"/>
        <v>#N/A</v>
      </c>
      <c r="H2798" s="2" t="e">
        <f t="shared" si="322"/>
        <v>#N/A</v>
      </c>
      <c r="J2798" s="2" t="e">
        <f t="shared" si="323"/>
        <v>#N/A</v>
      </c>
    </row>
    <row r="2799" spans="1:10" x14ac:dyDescent="0.2">
      <c r="A2799" s="8" t="s">
        <v>14</v>
      </c>
      <c r="B2799" s="72">
        <v>46010</v>
      </c>
      <c r="C2799" s="3">
        <v>1</v>
      </c>
      <c r="D2799" s="3">
        <f t="shared" si="317"/>
        <v>107</v>
      </c>
      <c r="E2799" s="4" t="e">
        <f t="shared" si="319"/>
        <v>#N/A</v>
      </c>
      <c r="F2799" s="7">
        <f t="shared" si="320"/>
        <v>21.948910000000001</v>
      </c>
      <c r="G2799" s="4" t="e">
        <f t="shared" si="321"/>
        <v>#N/A</v>
      </c>
      <c r="H2799" s="2" t="e">
        <f t="shared" si="322"/>
        <v>#N/A</v>
      </c>
      <c r="J2799" s="2" t="e">
        <f t="shared" si="323"/>
        <v>#N/A</v>
      </c>
    </row>
    <row r="2800" spans="1:10" x14ac:dyDescent="0.2">
      <c r="A2800" s="8" t="s">
        <v>13</v>
      </c>
      <c r="B2800" s="72">
        <v>46009</v>
      </c>
      <c r="C2800" s="3">
        <v>1</v>
      </c>
      <c r="D2800" s="3">
        <f t="shared" si="317"/>
        <v>108</v>
      </c>
      <c r="E2800" s="4" t="e">
        <f t="shared" si="319"/>
        <v>#N/A</v>
      </c>
      <c r="F2800" s="7">
        <f t="shared" si="320"/>
        <v>22.154040000000002</v>
      </c>
      <c r="G2800" s="4" t="e">
        <f t="shared" si="321"/>
        <v>#N/A</v>
      </c>
      <c r="H2800" s="2" t="e">
        <f t="shared" si="322"/>
        <v>#N/A</v>
      </c>
      <c r="J2800" s="2" t="e">
        <f t="shared" si="323"/>
        <v>#N/A</v>
      </c>
    </row>
    <row r="2801" spans="1:10" x14ac:dyDescent="0.2">
      <c r="A2801" s="8" t="s">
        <v>12</v>
      </c>
      <c r="B2801" s="72">
        <v>46008</v>
      </c>
      <c r="C2801" s="3">
        <v>1</v>
      </c>
      <c r="D2801" s="3">
        <f t="shared" si="317"/>
        <v>109</v>
      </c>
      <c r="E2801" s="4" t="e">
        <f t="shared" si="319"/>
        <v>#N/A</v>
      </c>
      <c r="F2801" s="7">
        <f t="shared" si="320"/>
        <v>22.359170000000002</v>
      </c>
      <c r="G2801" s="4" t="e">
        <f t="shared" si="321"/>
        <v>#N/A</v>
      </c>
      <c r="H2801" s="2" t="e">
        <f t="shared" si="322"/>
        <v>#N/A</v>
      </c>
      <c r="J2801" s="2" t="e">
        <f t="shared" si="323"/>
        <v>#N/A</v>
      </c>
    </row>
    <row r="2802" spans="1:10" x14ac:dyDescent="0.2">
      <c r="A2802" s="8" t="s">
        <v>18</v>
      </c>
      <c r="B2802" s="72">
        <v>46007</v>
      </c>
      <c r="C2802" s="3">
        <v>1</v>
      </c>
      <c r="D2802" s="3">
        <f t="shared" si="317"/>
        <v>110</v>
      </c>
      <c r="E2802" s="4" t="e">
        <f t="shared" si="319"/>
        <v>#N/A</v>
      </c>
      <c r="F2802" s="7">
        <f t="shared" si="320"/>
        <v>22.564299999999999</v>
      </c>
      <c r="G2802" s="4" t="e">
        <f t="shared" si="321"/>
        <v>#N/A</v>
      </c>
      <c r="H2802" s="2" t="e">
        <f t="shared" si="322"/>
        <v>#N/A</v>
      </c>
      <c r="J2802" s="2" t="e">
        <f t="shared" si="323"/>
        <v>#N/A</v>
      </c>
    </row>
    <row r="2803" spans="1:10" x14ac:dyDescent="0.2">
      <c r="A2803" s="8" t="s">
        <v>17</v>
      </c>
      <c r="B2803" s="72">
        <v>46006</v>
      </c>
      <c r="C2803" s="3">
        <v>1</v>
      </c>
      <c r="D2803" s="3">
        <f t="shared" ref="D2803:D2866" si="324">D2802+C2803</f>
        <v>111</v>
      </c>
      <c r="E2803" s="4" t="e">
        <f t="shared" si="319"/>
        <v>#N/A</v>
      </c>
      <c r="F2803" s="7">
        <f t="shared" si="320"/>
        <v>22.76943</v>
      </c>
      <c r="G2803" s="4" t="e">
        <f t="shared" si="321"/>
        <v>#N/A</v>
      </c>
      <c r="H2803" s="2" t="e">
        <f t="shared" si="322"/>
        <v>#N/A</v>
      </c>
      <c r="J2803" s="2" t="e">
        <f t="shared" si="323"/>
        <v>#N/A</v>
      </c>
    </row>
    <row r="2804" spans="1:10" x14ac:dyDescent="0.2">
      <c r="A2804" s="8" t="s">
        <v>16</v>
      </c>
      <c r="B2804" s="72">
        <v>46005</v>
      </c>
      <c r="C2804" s="3">
        <v>0</v>
      </c>
      <c r="D2804" s="3">
        <f t="shared" si="324"/>
        <v>111</v>
      </c>
      <c r="E2804" s="4" t="e">
        <f t="shared" si="319"/>
        <v>#N/A</v>
      </c>
      <c r="F2804" s="7">
        <f t="shared" si="320"/>
        <v>22.76943</v>
      </c>
      <c r="G2804" s="4" t="e">
        <f t="shared" si="321"/>
        <v>#N/A</v>
      </c>
      <c r="H2804" s="2" t="e">
        <f t="shared" si="322"/>
        <v>#N/A</v>
      </c>
      <c r="J2804" s="2" t="e">
        <f t="shared" si="323"/>
        <v>#N/A</v>
      </c>
    </row>
    <row r="2805" spans="1:10" x14ac:dyDescent="0.2">
      <c r="A2805" s="8" t="s">
        <v>15</v>
      </c>
      <c r="B2805" s="72">
        <v>46004</v>
      </c>
      <c r="C2805" s="3">
        <v>0</v>
      </c>
      <c r="D2805" s="3">
        <f t="shared" si="324"/>
        <v>111</v>
      </c>
      <c r="E2805" s="4" t="e">
        <f t="shared" si="319"/>
        <v>#N/A</v>
      </c>
      <c r="F2805" s="7">
        <f t="shared" si="320"/>
        <v>22.76943</v>
      </c>
      <c r="G2805" s="4" t="e">
        <f t="shared" si="321"/>
        <v>#N/A</v>
      </c>
      <c r="H2805" s="2" t="e">
        <f t="shared" si="322"/>
        <v>#N/A</v>
      </c>
      <c r="J2805" s="2" t="e">
        <f t="shared" si="323"/>
        <v>#N/A</v>
      </c>
    </row>
    <row r="2806" spans="1:10" x14ac:dyDescent="0.2">
      <c r="A2806" s="8" t="s">
        <v>14</v>
      </c>
      <c r="B2806" s="72">
        <v>46003</v>
      </c>
      <c r="C2806" s="3">
        <v>1</v>
      </c>
      <c r="D2806" s="3">
        <f t="shared" si="324"/>
        <v>112</v>
      </c>
      <c r="E2806" s="4" t="e">
        <f t="shared" si="319"/>
        <v>#N/A</v>
      </c>
      <c r="F2806" s="7">
        <f t="shared" si="320"/>
        <v>22.97456</v>
      </c>
      <c r="G2806" s="4" t="e">
        <f t="shared" si="321"/>
        <v>#N/A</v>
      </c>
      <c r="H2806" s="2" t="e">
        <f t="shared" si="322"/>
        <v>#N/A</v>
      </c>
      <c r="J2806" s="2" t="e">
        <f t="shared" si="323"/>
        <v>#N/A</v>
      </c>
    </row>
    <row r="2807" spans="1:10" x14ac:dyDescent="0.2">
      <c r="A2807" s="8" t="s">
        <v>13</v>
      </c>
      <c r="B2807" s="72">
        <v>46002</v>
      </c>
      <c r="C2807" s="3">
        <v>1</v>
      </c>
      <c r="D2807" s="3">
        <f t="shared" si="324"/>
        <v>113</v>
      </c>
      <c r="E2807" s="4" t="e">
        <f t="shared" si="319"/>
        <v>#N/A</v>
      </c>
      <c r="F2807" s="7">
        <f t="shared" si="320"/>
        <v>23.179690000000001</v>
      </c>
      <c r="G2807" s="4" t="e">
        <f t="shared" si="321"/>
        <v>#N/A</v>
      </c>
      <c r="H2807" s="2" t="e">
        <f t="shared" si="322"/>
        <v>#N/A</v>
      </c>
      <c r="J2807" s="2" t="e">
        <f t="shared" si="323"/>
        <v>#N/A</v>
      </c>
    </row>
    <row r="2808" spans="1:10" x14ac:dyDescent="0.2">
      <c r="A2808" s="8" t="s">
        <v>12</v>
      </c>
      <c r="B2808" s="72">
        <v>46001</v>
      </c>
      <c r="C2808" s="3">
        <v>1</v>
      </c>
      <c r="D2808" s="3">
        <f t="shared" si="324"/>
        <v>114</v>
      </c>
      <c r="E2808" s="4" t="e">
        <f t="shared" si="319"/>
        <v>#N/A</v>
      </c>
      <c r="F2808" s="7">
        <f t="shared" si="320"/>
        <v>23.384820000000001</v>
      </c>
      <c r="G2808" s="4" t="e">
        <f t="shared" si="321"/>
        <v>#N/A</v>
      </c>
      <c r="H2808" s="2" t="e">
        <f t="shared" si="322"/>
        <v>#N/A</v>
      </c>
      <c r="J2808" s="2" t="e">
        <f t="shared" si="323"/>
        <v>#N/A</v>
      </c>
    </row>
    <row r="2809" spans="1:10" x14ac:dyDescent="0.2">
      <c r="A2809" s="8" t="s">
        <v>18</v>
      </c>
      <c r="B2809" s="72">
        <v>46000</v>
      </c>
      <c r="C2809" s="3">
        <v>1</v>
      </c>
      <c r="D2809" s="3">
        <f t="shared" si="324"/>
        <v>115</v>
      </c>
      <c r="E2809" s="4" t="e">
        <f t="shared" si="319"/>
        <v>#N/A</v>
      </c>
      <c r="F2809" s="7">
        <f t="shared" si="320"/>
        <v>23.589950000000002</v>
      </c>
      <c r="G2809" s="4" t="e">
        <f t="shared" si="321"/>
        <v>#N/A</v>
      </c>
      <c r="H2809" s="2" t="e">
        <f t="shared" si="322"/>
        <v>#N/A</v>
      </c>
      <c r="J2809" s="2" t="e">
        <f t="shared" si="323"/>
        <v>#N/A</v>
      </c>
    </row>
    <row r="2810" spans="1:10" x14ac:dyDescent="0.2">
      <c r="A2810" s="8" t="s">
        <v>17</v>
      </c>
      <c r="B2810" s="72">
        <v>45999</v>
      </c>
      <c r="C2810" s="3">
        <v>1</v>
      </c>
      <c r="D2810" s="3">
        <f t="shared" si="324"/>
        <v>116</v>
      </c>
      <c r="E2810" s="4" t="e">
        <f t="shared" si="319"/>
        <v>#N/A</v>
      </c>
      <c r="F2810" s="7">
        <f t="shared" si="320"/>
        <v>23.795080000000002</v>
      </c>
      <c r="G2810" s="4" t="e">
        <f t="shared" si="321"/>
        <v>#N/A</v>
      </c>
      <c r="H2810" s="2" t="e">
        <f t="shared" si="322"/>
        <v>#N/A</v>
      </c>
      <c r="J2810" s="2" t="e">
        <f t="shared" si="323"/>
        <v>#N/A</v>
      </c>
    </row>
    <row r="2811" spans="1:10" x14ac:dyDescent="0.2">
      <c r="A2811" s="8" t="s">
        <v>16</v>
      </c>
      <c r="B2811" s="72">
        <v>45998</v>
      </c>
      <c r="C2811" s="3">
        <v>0</v>
      </c>
      <c r="D2811" s="3">
        <f t="shared" si="324"/>
        <v>116</v>
      </c>
      <c r="E2811" s="4" t="e">
        <f t="shared" si="319"/>
        <v>#N/A</v>
      </c>
      <c r="F2811" s="7">
        <f t="shared" si="320"/>
        <v>23.795080000000002</v>
      </c>
      <c r="G2811" s="4" t="e">
        <f t="shared" si="321"/>
        <v>#N/A</v>
      </c>
      <c r="H2811" s="2" t="e">
        <f t="shared" si="322"/>
        <v>#N/A</v>
      </c>
      <c r="J2811" s="2" t="e">
        <f t="shared" si="323"/>
        <v>#N/A</v>
      </c>
    </row>
    <row r="2812" spans="1:10" x14ac:dyDescent="0.2">
      <c r="A2812" s="8" t="s">
        <v>15</v>
      </c>
      <c r="B2812" s="72">
        <v>45997</v>
      </c>
      <c r="C2812" s="3">
        <v>0</v>
      </c>
      <c r="D2812" s="3">
        <f t="shared" si="324"/>
        <v>116</v>
      </c>
      <c r="E2812" s="4" t="e">
        <f t="shared" si="319"/>
        <v>#N/A</v>
      </c>
      <c r="F2812" s="7">
        <f t="shared" si="320"/>
        <v>23.795080000000002</v>
      </c>
      <c r="G2812" s="4" t="e">
        <f t="shared" si="321"/>
        <v>#N/A</v>
      </c>
      <c r="H2812" s="2" t="e">
        <f t="shared" si="322"/>
        <v>#N/A</v>
      </c>
      <c r="J2812" s="2" t="e">
        <f t="shared" si="323"/>
        <v>#N/A</v>
      </c>
    </row>
    <row r="2813" spans="1:10" x14ac:dyDescent="0.2">
      <c r="A2813" s="8" t="s">
        <v>14</v>
      </c>
      <c r="B2813" s="72">
        <v>45996</v>
      </c>
      <c r="C2813" s="3">
        <v>1</v>
      </c>
      <c r="D2813" s="3">
        <f t="shared" si="324"/>
        <v>117</v>
      </c>
      <c r="E2813" s="4" t="e">
        <f t="shared" si="319"/>
        <v>#N/A</v>
      </c>
      <c r="F2813" s="7">
        <f t="shared" si="320"/>
        <v>24.000209999999999</v>
      </c>
      <c r="G2813" s="4" t="e">
        <f t="shared" si="321"/>
        <v>#N/A</v>
      </c>
      <c r="H2813" s="2" t="e">
        <f t="shared" si="322"/>
        <v>#N/A</v>
      </c>
      <c r="J2813" s="2" t="e">
        <f t="shared" si="323"/>
        <v>#N/A</v>
      </c>
    </row>
    <row r="2814" spans="1:10" x14ac:dyDescent="0.2">
      <c r="A2814" s="8" t="s">
        <v>13</v>
      </c>
      <c r="B2814" s="72">
        <v>45995</v>
      </c>
      <c r="C2814" s="3">
        <v>1</v>
      </c>
      <c r="D2814" s="3">
        <f t="shared" si="324"/>
        <v>118</v>
      </c>
      <c r="E2814" s="4" t="e">
        <f t="shared" si="319"/>
        <v>#N/A</v>
      </c>
      <c r="F2814" s="7">
        <f t="shared" si="320"/>
        <v>24.20534</v>
      </c>
      <c r="G2814" s="4" t="e">
        <f t="shared" si="321"/>
        <v>#N/A</v>
      </c>
      <c r="H2814" s="2" t="e">
        <f t="shared" si="322"/>
        <v>#N/A</v>
      </c>
      <c r="J2814" s="2" t="e">
        <f t="shared" si="323"/>
        <v>#N/A</v>
      </c>
    </row>
    <row r="2815" spans="1:10" x14ac:dyDescent="0.2">
      <c r="A2815" s="8" t="s">
        <v>12</v>
      </c>
      <c r="B2815" s="72">
        <v>45994</v>
      </c>
      <c r="C2815" s="3">
        <v>1</v>
      </c>
      <c r="D2815" s="3">
        <f t="shared" si="324"/>
        <v>119</v>
      </c>
      <c r="E2815" s="4" t="e">
        <f t="shared" si="319"/>
        <v>#N/A</v>
      </c>
      <c r="F2815" s="7">
        <f t="shared" si="320"/>
        <v>24.41047</v>
      </c>
      <c r="G2815" s="4" t="e">
        <f t="shared" si="321"/>
        <v>#N/A</v>
      </c>
      <c r="H2815" s="2" t="e">
        <f t="shared" si="322"/>
        <v>#N/A</v>
      </c>
      <c r="J2815" s="2" t="e">
        <f t="shared" si="323"/>
        <v>#N/A</v>
      </c>
    </row>
    <row r="2816" spans="1:10" x14ac:dyDescent="0.2">
      <c r="A2816" s="8" t="s">
        <v>18</v>
      </c>
      <c r="B2816" s="72">
        <v>45993</v>
      </c>
      <c r="C2816" s="3">
        <v>1</v>
      </c>
      <c r="D2816" s="3">
        <f t="shared" si="324"/>
        <v>120</v>
      </c>
      <c r="E2816" s="4" t="e">
        <f t="shared" si="319"/>
        <v>#N/A</v>
      </c>
      <c r="F2816" s="7">
        <f t="shared" si="320"/>
        <v>24.615600000000001</v>
      </c>
      <c r="G2816" s="4" t="e">
        <f t="shared" si="321"/>
        <v>#N/A</v>
      </c>
      <c r="H2816" s="2" t="e">
        <f t="shared" si="322"/>
        <v>#N/A</v>
      </c>
      <c r="J2816" s="2" t="e">
        <f t="shared" si="323"/>
        <v>#N/A</v>
      </c>
    </row>
    <row r="2817" spans="1:10" x14ac:dyDescent="0.2">
      <c r="A2817" s="8" t="s">
        <v>17</v>
      </c>
      <c r="B2817" s="72">
        <v>45992</v>
      </c>
      <c r="C2817" s="3">
        <v>1</v>
      </c>
      <c r="D2817" s="3">
        <f t="shared" si="324"/>
        <v>121</v>
      </c>
      <c r="E2817" s="4" t="e">
        <f t="shared" si="319"/>
        <v>#N/A</v>
      </c>
      <c r="F2817" s="7">
        <f t="shared" si="320"/>
        <v>24.820730000000001</v>
      </c>
      <c r="G2817" s="4" t="e">
        <f t="shared" si="321"/>
        <v>#N/A</v>
      </c>
      <c r="H2817" s="2" t="e">
        <f t="shared" si="322"/>
        <v>#N/A</v>
      </c>
      <c r="J2817" s="2" t="e">
        <f t="shared" si="323"/>
        <v>#N/A</v>
      </c>
    </row>
    <row r="2818" spans="1:10" x14ac:dyDescent="0.2">
      <c r="A2818" s="8" t="s">
        <v>16</v>
      </c>
      <c r="B2818" s="72">
        <v>45991</v>
      </c>
      <c r="C2818" s="3">
        <v>0</v>
      </c>
      <c r="D2818" s="3">
        <f t="shared" si="324"/>
        <v>121</v>
      </c>
      <c r="E2818" s="4" t="e">
        <f t="shared" si="319"/>
        <v>#N/A</v>
      </c>
      <c r="F2818" s="7">
        <f t="shared" si="320"/>
        <v>24.820730000000001</v>
      </c>
      <c r="G2818" s="4" t="e">
        <f t="shared" si="321"/>
        <v>#N/A</v>
      </c>
      <c r="H2818" s="2" t="e">
        <f t="shared" si="322"/>
        <v>#N/A</v>
      </c>
      <c r="I2818" s="2" t="e">
        <f>$C$1/12*8.5</f>
        <v>#N/A</v>
      </c>
      <c r="J2818" s="2" t="e">
        <f t="shared" si="323"/>
        <v>#N/A</v>
      </c>
    </row>
    <row r="2819" spans="1:10" x14ac:dyDescent="0.2">
      <c r="A2819" s="8" t="s">
        <v>15</v>
      </c>
      <c r="B2819" s="72">
        <v>45990</v>
      </c>
      <c r="C2819" s="3">
        <v>0</v>
      </c>
      <c r="D2819" s="3">
        <f t="shared" si="324"/>
        <v>121</v>
      </c>
      <c r="E2819" s="4" t="e">
        <f t="shared" si="319"/>
        <v>#N/A</v>
      </c>
      <c r="F2819" s="7">
        <f t="shared" si="320"/>
        <v>24.820730000000001</v>
      </c>
      <c r="G2819" s="4" t="e">
        <f t="shared" si="321"/>
        <v>#N/A</v>
      </c>
      <c r="H2819" s="2" t="e">
        <f t="shared" si="322"/>
        <v>#N/A</v>
      </c>
      <c r="J2819" s="2" t="e">
        <f t="shared" si="323"/>
        <v>#N/A</v>
      </c>
    </row>
    <row r="2820" spans="1:10" x14ac:dyDescent="0.2">
      <c r="A2820" s="8" t="s">
        <v>14</v>
      </c>
      <c r="B2820" s="72">
        <v>45989</v>
      </c>
      <c r="C2820" s="3">
        <v>1</v>
      </c>
      <c r="D2820" s="3">
        <f t="shared" si="324"/>
        <v>122</v>
      </c>
      <c r="E2820" s="4" t="e">
        <f t="shared" si="319"/>
        <v>#N/A</v>
      </c>
      <c r="F2820" s="7">
        <f t="shared" si="320"/>
        <v>25.025860000000002</v>
      </c>
      <c r="G2820" s="4" t="e">
        <f t="shared" si="321"/>
        <v>#N/A</v>
      </c>
      <c r="H2820" s="2" t="e">
        <f t="shared" si="322"/>
        <v>#N/A</v>
      </c>
      <c r="J2820" s="2" t="e">
        <f t="shared" si="323"/>
        <v>#N/A</v>
      </c>
    </row>
    <row r="2821" spans="1:10" x14ac:dyDescent="0.2">
      <c r="A2821" s="8" t="s">
        <v>13</v>
      </c>
      <c r="B2821" s="72">
        <v>45988</v>
      </c>
      <c r="C2821" s="3">
        <v>1</v>
      </c>
      <c r="D2821" s="3">
        <f t="shared" si="324"/>
        <v>123</v>
      </c>
      <c r="E2821" s="4" t="e">
        <f t="shared" si="319"/>
        <v>#N/A</v>
      </c>
      <c r="F2821" s="7">
        <f t="shared" si="320"/>
        <v>25.230990000000002</v>
      </c>
      <c r="G2821" s="4" t="e">
        <f t="shared" si="321"/>
        <v>#N/A</v>
      </c>
      <c r="H2821" s="2" t="e">
        <f t="shared" si="322"/>
        <v>#N/A</v>
      </c>
      <c r="J2821" s="2" t="e">
        <f t="shared" si="323"/>
        <v>#N/A</v>
      </c>
    </row>
    <row r="2822" spans="1:10" x14ac:dyDescent="0.2">
      <c r="A2822" s="8" t="s">
        <v>12</v>
      </c>
      <c r="B2822" s="72">
        <v>45987</v>
      </c>
      <c r="C2822" s="3">
        <v>1</v>
      </c>
      <c r="D2822" s="3">
        <f t="shared" si="324"/>
        <v>124</v>
      </c>
      <c r="E2822" s="4" t="e">
        <f t="shared" ref="E2822:E2885" si="325">D2822/235*$C$1</f>
        <v>#N/A</v>
      </c>
      <c r="F2822" s="7">
        <f t="shared" ref="F2822:F2885" si="326">D2822*0.20513</f>
        <v>25.436120000000003</v>
      </c>
      <c r="G2822" s="4" t="e">
        <f t="shared" ref="G2822:G2885" si="327">F2822/235*$C$1</f>
        <v>#N/A</v>
      </c>
      <c r="H2822" s="2" t="e">
        <f t="shared" ref="H2822:H2885" si="328">E2822+G2822</f>
        <v>#N/A</v>
      </c>
      <c r="J2822" s="2" t="e">
        <f t="shared" si="323"/>
        <v>#N/A</v>
      </c>
    </row>
    <row r="2823" spans="1:10" x14ac:dyDescent="0.2">
      <c r="A2823" s="8" t="s">
        <v>18</v>
      </c>
      <c r="B2823" s="72">
        <v>45986</v>
      </c>
      <c r="C2823" s="3">
        <v>1</v>
      </c>
      <c r="D2823" s="3">
        <f t="shared" si="324"/>
        <v>125</v>
      </c>
      <c r="E2823" s="4" t="e">
        <f t="shared" si="325"/>
        <v>#N/A</v>
      </c>
      <c r="F2823" s="7">
        <f t="shared" si="326"/>
        <v>25.641249999999999</v>
      </c>
      <c r="G2823" s="4" t="e">
        <f t="shared" si="327"/>
        <v>#N/A</v>
      </c>
      <c r="H2823" s="2" t="e">
        <f t="shared" si="328"/>
        <v>#N/A</v>
      </c>
      <c r="J2823" s="2" t="e">
        <f t="shared" si="323"/>
        <v>#N/A</v>
      </c>
    </row>
    <row r="2824" spans="1:10" x14ac:dyDescent="0.2">
      <c r="A2824" s="8" t="s">
        <v>17</v>
      </c>
      <c r="B2824" s="72">
        <v>45985</v>
      </c>
      <c r="C2824" s="3">
        <v>1</v>
      </c>
      <c r="D2824" s="3">
        <f t="shared" si="324"/>
        <v>126</v>
      </c>
      <c r="E2824" s="4" t="e">
        <f t="shared" si="325"/>
        <v>#N/A</v>
      </c>
      <c r="F2824" s="7">
        <f t="shared" si="326"/>
        <v>25.84638</v>
      </c>
      <c r="G2824" s="4" t="e">
        <f t="shared" si="327"/>
        <v>#N/A</v>
      </c>
      <c r="H2824" s="2" t="e">
        <f t="shared" si="328"/>
        <v>#N/A</v>
      </c>
      <c r="J2824" s="2" t="e">
        <f t="shared" si="323"/>
        <v>#N/A</v>
      </c>
    </row>
    <row r="2825" spans="1:10" x14ac:dyDescent="0.2">
      <c r="A2825" s="8" t="s">
        <v>16</v>
      </c>
      <c r="B2825" s="72">
        <v>45984</v>
      </c>
      <c r="C2825" s="3">
        <v>0</v>
      </c>
      <c r="D2825" s="3">
        <f t="shared" si="324"/>
        <v>126</v>
      </c>
      <c r="E2825" s="4" t="e">
        <f t="shared" si="325"/>
        <v>#N/A</v>
      </c>
      <c r="F2825" s="7">
        <f t="shared" si="326"/>
        <v>25.84638</v>
      </c>
      <c r="G2825" s="4" t="e">
        <f t="shared" si="327"/>
        <v>#N/A</v>
      </c>
      <c r="H2825" s="2" t="e">
        <f t="shared" si="328"/>
        <v>#N/A</v>
      </c>
      <c r="J2825" s="2" t="e">
        <f t="shared" si="323"/>
        <v>#N/A</v>
      </c>
    </row>
    <row r="2826" spans="1:10" x14ac:dyDescent="0.2">
      <c r="A2826" s="8" t="s">
        <v>15</v>
      </c>
      <c r="B2826" s="72">
        <v>45983</v>
      </c>
      <c r="C2826" s="3">
        <v>0</v>
      </c>
      <c r="D2826" s="3">
        <f t="shared" si="324"/>
        <v>126</v>
      </c>
      <c r="E2826" s="4" t="e">
        <f t="shared" si="325"/>
        <v>#N/A</v>
      </c>
      <c r="F2826" s="7">
        <f t="shared" si="326"/>
        <v>25.84638</v>
      </c>
      <c r="G2826" s="4" t="e">
        <f t="shared" si="327"/>
        <v>#N/A</v>
      </c>
      <c r="H2826" s="2" t="e">
        <f t="shared" si="328"/>
        <v>#N/A</v>
      </c>
      <c r="J2826" s="2" t="e">
        <f t="shared" si="323"/>
        <v>#N/A</v>
      </c>
    </row>
    <row r="2827" spans="1:10" x14ac:dyDescent="0.2">
      <c r="A2827" s="8" t="s">
        <v>14</v>
      </c>
      <c r="B2827" s="72">
        <v>45982</v>
      </c>
      <c r="C2827" s="3">
        <v>1</v>
      </c>
      <c r="D2827" s="3">
        <f t="shared" si="324"/>
        <v>127</v>
      </c>
      <c r="E2827" s="4" t="e">
        <f t="shared" si="325"/>
        <v>#N/A</v>
      </c>
      <c r="F2827" s="7">
        <f t="shared" si="326"/>
        <v>26.05151</v>
      </c>
      <c r="G2827" s="4" t="e">
        <f t="shared" si="327"/>
        <v>#N/A</v>
      </c>
      <c r="H2827" s="2" t="e">
        <f t="shared" si="328"/>
        <v>#N/A</v>
      </c>
      <c r="J2827" s="2" t="e">
        <f t="shared" si="323"/>
        <v>#N/A</v>
      </c>
    </row>
    <row r="2828" spans="1:10" x14ac:dyDescent="0.2">
      <c r="A2828" s="8" t="s">
        <v>13</v>
      </c>
      <c r="B2828" s="72">
        <v>45981</v>
      </c>
      <c r="C2828" s="3">
        <v>1</v>
      </c>
      <c r="D2828" s="3">
        <f t="shared" si="324"/>
        <v>128</v>
      </c>
      <c r="E2828" s="4" t="e">
        <f t="shared" si="325"/>
        <v>#N/A</v>
      </c>
      <c r="F2828" s="7">
        <f t="shared" si="326"/>
        <v>26.256640000000001</v>
      </c>
      <c r="G2828" s="4" t="e">
        <f t="shared" si="327"/>
        <v>#N/A</v>
      </c>
      <c r="H2828" s="2" t="e">
        <f t="shared" si="328"/>
        <v>#N/A</v>
      </c>
      <c r="J2828" s="2" t="e">
        <f t="shared" si="323"/>
        <v>#N/A</v>
      </c>
    </row>
    <row r="2829" spans="1:10" x14ac:dyDescent="0.2">
      <c r="A2829" s="8" t="s">
        <v>12</v>
      </c>
      <c r="B2829" s="72">
        <v>45980</v>
      </c>
      <c r="C2829" s="3">
        <v>1</v>
      </c>
      <c r="D2829" s="3">
        <f t="shared" si="324"/>
        <v>129</v>
      </c>
      <c r="E2829" s="4" t="e">
        <f t="shared" si="325"/>
        <v>#N/A</v>
      </c>
      <c r="F2829" s="7">
        <f t="shared" si="326"/>
        <v>26.461770000000001</v>
      </c>
      <c r="G2829" s="4" t="e">
        <f t="shared" si="327"/>
        <v>#N/A</v>
      </c>
      <c r="H2829" s="2" t="e">
        <f t="shared" si="328"/>
        <v>#N/A</v>
      </c>
      <c r="J2829" s="2" t="e">
        <f t="shared" si="323"/>
        <v>#N/A</v>
      </c>
    </row>
    <row r="2830" spans="1:10" x14ac:dyDescent="0.2">
      <c r="A2830" s="8" t="s">
        <v>18</v>
      </c>
      <c r="B2830" s="72">
        <v>45979</v>
      </c>
      <c r="C2830" s="3">
        <v>1</v>
      </c>
      <c r="D2830" s="3">
        <f t="shared" si="324"/>
        <v>130</v>
      </c>
      <c r="E2830" s="4" t="e">
        <f t="shared" si="325"/>
        <v>#N/A</v>
      </c>
      <c r="F2830" s="7">
        <f t="shared" si="326"/>
        <v>26.666900000000002</v>
      </c>
      <c r="G2830" s="4" t="e">
        <f t="shared" si="327"/>
        <v>#N/A</v>
      </c>
      <c r="H2830" s="2" t="e">
        <f t="shared" si="328"/>
        <v>#N/A</v>
      </c>
      <c r="J2830" s="2" t="e">
        <f t="shared" si="323"/>
        <v>#N/A</v>
      </c>
    </row>
    <row r="2831" spans="1:10" x14ac:dyDescent="0.2">
      <c r="A2831" s="8" t="s">
        <v>17</v>
      </c>
      <c r="B2831" s="72">
        <v>45978</v>
      </c>
      <c r="C2831" s="3">
        <v>1</v>
      </c>
      <c r="D2831" s="3">
        <f t="shared" si="324"/>
        <v>131</v>
      </c>
      <c r="E2831" s="4" t="e">
        <f t="shared" si="325"/>
        <v>#N/A</v>
      </c>
      <c r="F2831" s="7">
        <f t="shared" si="326"/>
        <v>26.872030000000002</v>
      </c>
      <c r="G2831" s="4" t="e">
        <f t="shared" si="327"/>
        <v>#N/A</v>
      </c>
      <c r="H2831" s="2" t="e">
        <f t="shared" si="328"/>
        <v>#N/A</v>
      </c>
      <c r="J2831" s="2" t="e">
        <f t="shared" si="323"/>
        <v>#N/A</v>
      </c>
    </row>
    <row r="2832" spans="1:10" x14ac:dyDescent="0.2">
      <c r="A2832" s="8" t="s">
        <v>16</v>
      </c>
      <c r="B2832" s="72">
        <v>45977</v>
      </c>
      <c r="C2832" s="3">
        <v>0</v>
      </c>
      <c r="D2832" s="3">
        <f t="shared" si="324"/>
        <v>131</v>
      </c>
      <c r="E2832" s="4" t="e">
        <f t="shared" si="325"/>
        <v>#N/A</v>
      </c>
      <c r="F2832" s="7">
        <f t="shared" si="326"/>
        <v>26.872030000000002</v>
      </c>
      <c r="G2832" s="4" t="e">
        <f t="shared" si="327"/>
        <v>#N/A</v>
      </c>
      <c r="H2832" s="2" t="e">
        <f t="shared" si="328"/>
        <v>#N/A</v>
      </c>
      <c r="J2832" s="2" t="e">
        <f t="shared" si="323"/>
        <v>#N/A</v>
      </c>
    </row>
    <row r="2833" spans="1:10" x14ac:dyDescent="0.2">
      <c r="A2833" s="8" t="s">
        <v>15</v>
      </c>
      <c r="B2833" s="72">
        <v>45976</v>
      </c>
      <c r="C2833" s="3">
        <v>0</v>
      </c>
      <c r="D2833" s="3">
        <f t="shared" si="324"/>
        <v>131</v>
      </c>
      <c r="E2833" s="4" t="e">
        <f t="shared" si="325"/>
        <v>#N/A</v>
      </c>
      <c r="F2833" s="7">
        <f t="shared" si="326"/>
        <v>26.872030000000002</v>
      </c>
      <c r="G2833" s="4" t="e">
        <f t="shared" si="327"/>
        <v>#N/A</v>
      </c>
      <c r="H2833" s="2" t="e">
        <f t="shared" si="328"/>
        <v>#N/A</v>
      </c>
      <c r="J2833" s="2" t="e">
        <f t="shared" si="323"/>
        <v>#N/A</v>
      </c>
    </row>
    <row r="2834" spans="1:10" x14ac:dyDescent="0.2">
      <c r="A2834" s="8" t="s">
        <v>14</v>
      </c>
      <c r="B2834" s="72">
        <v>45975</v>
      </c>
      <c r="C2834" s="3">
        <v>1</v>
      </c>
      <c r="D2834" s="3">
        <f t="shared" si="324"/>
        <v>132</v>
      </c>
      <c r="E2834" s="4" t="e">
        <f t="shared" si="325"/>
        <v>#N/A</v>
      </c>
      <c r="F2834" s="7">
        <f t="shared" si="326"/>
        <v>27.077159999999999</v>
      </c>
      <c r="G2834" s="4" t="e">
        <f t="shared" si="327"/>
        <v>#N/A</v>
      </c>
      <c r="H2834" s="2" t="e">
        <f t="shared" si="328"/>
        <v>#N/A</v>
      </c>
      <c r="J2834" s="2" t="e">
        <f t="shared" si="323"/>
        <v>#N/A</v>
      </c>
    </row>
    <row r="2835" spans="1:10" x14ac:dyDescent="0.2">
      <c r="A2835" s="8" t="s">
        <v>13</v>
      </c>
      <c r="B2835" s="72">
        <v>45974</v>
      </c>
      <c r="C2835" s="3">
        <v>1</v>
      </c>
      <c r="D2835" s="3">
        <f t="shared" si="324"/>
        <v>133</v>
      </c>
      <c r="E2835" s="4" t="e">
        <f t="shared" si="325"/>
        <v>#N/A</v>
      </c>
      <c r="F2835" s="7">
        <f t="shared" si="326"/>
        <v>27.28229</v>
      </c>
      <c r="G2835" s="4" t="e">
        <f t="shared" si="327"/>
        <v>#N/A</v>
      </c>
      <c r="H2835" s="2" t="e">
        <f t="shared" si="328"/>
        <v>#N/A</v>
      </c>
      <c r="J2835" s="2" t="e">
        <f t="shared" si="323"/>
        <v>#N/A</v>
      </c>
    </row>
    <row r="2836" spans="1:10" x14ac:dyDescent="0.2">
      <c r="A2836" s="8" t="s">
        <v>12</v>
      </c>
      <c r="B2836" s="72">
        <v>45973</v>
      </c>
      <c r="C2836" s="3">
        <v>1</v>
      </c>
      <c r="D2836" s="3">
        <f t="shared" si="324"/>
        <v>134</v>
      </c>
      <c r="E2836" s="4" t="e">
        <f t="shared" si="325"/>
        <v>#N/A</v>
      </c>
      <c r="F2836" s="7">
        <f t="shared" si="326"/>
        <v>27.48742</v>
      </c>
      <c r="G2836" s="4" t="e">
        <f t="shared" si="327"/>
        <v>#N/A</v>
      </c>
      <c r="H2836" s="2" t="e">
        <f t="shared" si="328"/>
        <v>#N/A</v>
      </c>
      <c r="J2836" s="2" t="e">
        <f t="shared" si="323"/>
        <v>#N/A</v>
      </c>
    </row>
    <row r="2837" spans="1:10" x14ac:dyDescent="0.2">
      <c r="A2837" s="8" t="s">
        <v>18</v>
      </c>
      <c r="B2837" s="72">
        <v>45972</v>
      </c>
      <c r="C2837" s="3">
        <v>1</v>
      </c>
      <c r="D2837" s="3">
        <f t="shared" si="324"/>
        <v>135</v>
      </c>
      <c r="E2837" s="4" t="e">
        <f t="shared" si="325"/>
        <v>#N/A</v>
      </c>
      <c r="F2837" s="7">
        <f t="shared" si="326"/>
        <v>27.692550000000001</v>
      </c>
      <c r="G2837" s="4" t="e">
        <f t="shared" si="327"/>
        <v>#N/A</v>
      </c>
      <c r="H2837" s="2" t="e">
        <f t="shared" si="328"/>
        <v>#N/A</v>
      </c>
      <c r="J2837" s="2" t="e">
        <f t="shared" si="323"/>
        <v>#N/A</v>
      </c>
    </row>
    <row r="2838" spans="1:10" x14ac:dyDescent="0.2">
      <c r="A2838" s="8" t="s">
        <v>17</v>
      </c>
      <c r="B2838" s="72">
        <v>45971</v>
      </c>
      <c r="C2838" s="3">
        <v>1</v>
      </c>
      <c r="D2838" s="3">
        <f t="shared" si="324"/>
        <v>136</v>
      </c>
      <c r="E2838" s="4" t="e">
        <f t="shared" si="325"/>
        <v>#N/A</v>
      </c>
      <c r="F2838" s="7">
        <f t="shared" si="326"/>
        <v>27.897680000000001</v>
      </c>
      <c r="G2838" s="4" t="e">
        <f t="shared" si="327"/>
        <v>#N/A</v>
      </c>
      <c r="H2838" s="2" t="e">
        <f t="shared" si="328"/>
        <v>#N/A</v>
      </c>
      <c r="J2838" s="2" t="e">
        <f t="shared" si="323"/>
        <v>#N/A</v>
      </c>
    </row>
    <row r="2839" spans="1:10" x14ac:dyDescent="0.2">
      <c r="A2839" s="8" t="s">
        <v>16</v>
      </c>
      <c r="B2839" s="72">
        <v>45970</v>
      </c>
      <c r="C2839" s="3">
        <v>0</v>
      </c>
      <c r="D2839" s="3">
        <f t="shared" si="324"/>
        <v>136</v>
      </c>
      <c r="E2839" s="4" t="e">
        <f t="shared" si="325"/>
        <v>#N/A</v>
      </c>
      <c r="F2839" s="7">
        <f t="shared" si="326"/>
        <v>27.897680000000001</v>
      </c>
      <c r="G2839" s="4" t="e">
        <f t="shared" si="327"/>
        <v>#N/A</v>
      </c>
      <c r="H2839" s="2" t="e">
        <f t="shared" si="328"/>
        <v>#N/A</v>
      </c>
      <c r="J2839" s="2" t="e">
        <f t="shared" si="323"/>
        <v>#N/A</v>
      </c>
    </row>
    <row r="2840" spans="1:10" x14ac:dyDescent="0.2">
      <c r="A2840" s="8" t="s">
        <v>15</v>
      </c>
      <c r="B2840" s="72">
        <v>45969</v>
      </c>
      <c r="C2840" s="3">
        <v>0</v>
      </c>
      <c r="D2840" s="3">
        <f t="shared" si="324"/>
        <v>136</v>
      </c>
      <c r="E2840" s="4" t="e">
        <f t="shared" si="325"/>
        <v>#N/A</v>
      </c>
      <c r="F2840" s="7">
        <f t="shared" si="326"/>
        <v>27.897680000000001</v>
      </c>
      <c r="G2840" s="4" t="e">
        <f t="shared" si="327"/>
        <v>#N/A</v>
      </c>
      <c r="H2840" s="2" t="e">
        <f t="shared" si="328"/>
        <v>#N/A</v>
      </c>
      <c r="J2840" s="2" t="e">
        <f t="shared" si="323"/>
        <v>#N/A</v>
      </c>
    </row>
    <row r="2841" spans="1:10" x14ac:dyDescent="0.2">
      <c r="A2841" s="8" t="s">
        <v>14</v>
      </c>
      <c r="B2841" s="72">
        <v>45968</v>
      </c>
      <c r="C2841" s="3">
        <v>1</v>
      </c>
      <c r="D2841" s="3">
        <f t="shared" si="324"/>
        <v>137</v>
      </c>
      <c r="E2841" s="4" t="e">
        <f t="shared" si="325"/>
        <v>#N/A</v>
      </c>
      <c r="F2841" s="7">
        <f t="shared" si="326"/>
        <v>28.102810000000002</v>
      </c>
      <c r="G2841" s="4" t="e">
        <f t="shared" si="327"/>
        <v>#N/A</v>
      </c>
      <c r="H2841" s="2" t="e">
        <f t="shared" si="328"/>
        <v>#N/A</v>
      </c>
      <c r="J2841" s="2" t="e">
        <f t="shared" si="323"/>
        <v>#N/A</v>
      </c>
    </row>
    <row r="2842" spans="1:10" x14ac:dyDescent="0.2">
      <c r="A2842" s="8" t="s">
        <v>13</v>
      </c>
      <c r="B2842" s="72">
        <v>45967</v>
      </c>
      <c r="C2842" s="3">
        <v>1</v>
      </c>
      <c r="D2842" s="3">
        <f t="shared" si="324"/>
        <v>138</v>
      </c>
      <c r="E2842" s="4" t="e">
        <f t="shared" si="325"/>
        <v>#N/A</v>
      </c>
      <c r="F2842" s="7">
        <f t="shared" si="326"/>
        <v>28.307940000000002</v>
      </c>
      <c r="G2842" s="4" t="e">
        <f t="shared" si="327"/>
        <v>#N/A</v>
      </c>
      <c r="H2842" s="2" t="e">
        <f t="shared" si="328"/>
        <v>#N/A</v>
      </c>
      <c r="J2842" s="2" t="e">
        <f t="shared" si="323"/>
        <v>#N/A</v>
      </c>
    </row>
    <row r="2843" spans="1:10" x14ac:dyDescent="0.2">
      <c r="A2843" s="8" t="s">
        <v>12</v>
      </c>
      <c r="B2843" s="72">
        <v>45966</v>
      </c>
      <c r="C2843" s="3">
        <v>1</v>
      </c>
      <c r="D2843" s="3">
        <f t="shared" si="324"/>
        <v>139</v>
      </c>
      <c r="E2843" s="4" t="e">
        <f t="shared" si="325"/>
        <v>#N/A</v>
      </c>
      <c r="F2843" s="7">
        <f t="shared" si="326"/>
        <v>28.513070000000003</v>
      </c>
      <c r="G2843" s="4" t="e">
        <f t="shared" si="327"/>
        <v>#N/A</v>
      </c>
      <c r="H2843" s="2" t="e">
        <f t="shared" si="328"/>
        <v>#N/A</v>
      </c>
      <c r="J2843" s="2" t="e">
        <f t="shared" si="323"/>
        <v>#N/A</v>
      </c>
    </row>
    <row r="2844" spans="1:10" x14ac:dyDescent="0.2">
      <c r="A2844" s="8" t="s">
        <v>18</v>
      </c>
      <c r="B2844" s="72">
        <v>45965</v>
      </c>
      <c r="C2844" s="3">
        <v>1</v>
      </c>
      <c r="D2844" s="3">
        <f t="shared" si="324"/>
        <v>140</v>
      </c>
      <c r="E2844" s="4" t="e">
        <f t="shared" si="325"/>
        <v>#N/A</v>
      </c>
      <c r="F2844" s="7">
        <f t="shared" si="326"/>
        <v>28.7182</v>
      </c>
      <c r="G2844" s="4" t="e">
        <f t="shared" si="327"/>
        <v>#N/A</v>
      </c>
      <c r="H2844" s="2" t="e">
        <f t="shared" si="328"/>
        <v>#N/A</v>
      </c>
      <c r="J2844" s="2" t="e">
        <f t="shared" si="323"/>
        <v>#N/A</v>
      </c>
    </row>
    <row r="2845" spans="1:10" x14ac:dyDescent="0.2">
      <c r="A2845" s="8" t="s">
        <v>17</v>
      </c>
      <c r="B2845" s="72">
        <v>45964</v>
      </c>
      <c r="C2845" s="3">
        <v>1</v>
      </c>
      <c r="D2845" s="3">
        <f t="shared" si="324"/>
        <v>141</v>
      </c>
      <c r="E2845" s="4" t="e">
        <f t="shared" si="325"/>
        <v>#N/A</v>
      </c>
      <c r="F2845" s="7">
        <f t="shared" si="326"/>
        <v>28.92333</v>
      </c>
      <c r="G2845" s="4" t="e">
        <f t="shared" si="327"/>
        <v>#N/A</v>
      </c>
      <c r="H2845" s="2" t="e">
        <f t="shared" si="328"/>
        <v>#N/A</v>
      </c>
      <c r="J2845" s="2" t="e">
        <f t="shared" si="323"/>
        <v>#N/A</v>
      </c>
    </row>
    <row r="2846" spans="1:10" x14ac:dyDescent="0.2">
      <c r="A2846" s="8" t="s">
        <v>16</v>
      </c>
      <c r="B2846" s="72">
        <v>45963</v>
      </c>
      <c r="C2846" s="3">
        <v>0</v>
      </c>
      <c r="D2846" s="3">
        <f t="shared" si="324"/>
        <v>141</v>
      </c>
      <c r="E2846" s="4" t="e">
        <f t="shared" si="325"/>
        <v>#N/A</v>
      </c>
      <c r="F2846" s="7">
        <f t="shared" si="326"/>
        <v>28.92333</v>
      </c>
      <c r="G2846" s="4" t="e">
        <f t="shared" si="327"/>
        <v>#N/A</v>
      </c>
      <c r="H2846" s="2" t="e">
        <f t="shared" si="328"/>
        <v>#N/A</v>
      </c>
      <c r="J2846" s="2" t="e">
        <f t="shared" si="323"/>
        <v>#N/A</v>
      </c>
    </row>
    <row r="2847" spans="1:10" x14ac:dyDescent="0.2">
      <c r="A2847" s="8" t="s">
        <v>15</v>
      </c>
      <c r="B2847" s="72">
        <v>45962</v>
      </c>
      <c r="C2847" s="3">
        <v>0</v>
      </c>
      <c r="D2847" s="3">
        <f t="shared" si="324"/>
        <v>141</v>
      </c>
      <c r="E2847" s="4" t="e">
        <f t="shared" si="325"/>
        <v>#N/A</v>
      </c>
      <c r="F2847" s="7">
        <f t="shared" si="326"/>
        <v>28.92333</v>
      </c>
      <c r="G2847" s="4" t="e">
        <f t="shared" si="327"/>
        <v>#N/A</v>
      </c>
      <c r="H2847" s="2" t="e">
        <f t="shared" si="328"/>
        <v>#N/A</v>
      </c>
      <c r="J2847" s="2" t="e">
        <f t="shared" si="323"/>
        <v>#N/A</v>
      </c>
    </row>
    <row r="2848" spans="1:10" x14ac:dyDescent="0.2">
      <c r="A2848" s="8" t="s">
        <v>14</v>
      </c>
      <c r="B2848" s="72">
        <v>45961</v>
      </c>
      <c r="C2848" s="3">
        <v>1</v>
      </c>
      <c r="D2848" s="3">
        <f t="shared" si="324"/>
        <v>142</v>
      </c>
      <c r="E2848" s="4" t="e">
        <f t="shared" si="325"/>
        <v>#N/A</v>
      </c>
      <c r="F2848" s="7">
        <f t="shared" si="326"/>
        <v>29.12846</v>
      </c>
      <c r="G2848" s="4" t="e">
        <f t="shared" si="327"/>
        <v>#N/A</v>
      </c>
      <c r="H2848" s="2" t="e">
        <f t="shared" si="328"/>
        <v>#N/A</v>
      </c>
      <c r="I2848" s="2" t="e">
        <f>$C$1/12*9.5</f>
        <v>#N/A</v>
      </c>
      <c r="J2848" s="2" t="e">
        <f>H2848-$I$2848</f>
        <v>#N/A</v>
      </c>
    </row>
    <row r="2849" spans="1:10" x14ac:dyDescent="0.2">
      <c r="A2849" s="8" t="s">
        <v>13</v>
      </c>
      <c r="B2849" s="72">
        <v>45960</v>
      </c>
      <c r="C2849" s="3">
        <v>1</v>
      </c>
      <c r="D2849" s="3">
        <f t="shared" si="324"/>
        <v>143</v>
      </c>
      <c r="E2849" s="4" t="e">
        <f t="shared" si="325"/>
        <v>#N/A</v>
      </c>
      <c r="F2849" s="7">
        <f t="shared" si="326"/>
        <v>29.333590000000001</v>
      </c>
      <c r="G2849" s="4" t="e">
        <f t="shared" si="327"/>
        <v>#N/A</v>
      </c>
      <c r="H2849" s="2" t="e">
        <f t="shared" si="328"/>
        <v>#N/A</v>
      </c>
      <c r="J2849" s="2" t="e">
        <f t="shared" ref="J2849:J2878" si="329">H2849-$I$2848</f>
        <v>#N/A</v>
      </c>
    </row>
    <row r="2850" spans="1:10" x14ac:dyDescent="0.2">
      <c r="A2850" s="8" t="s">
        <v>12</v>
      </c>
      <c r="B2850" s="72">
        <v>45959</v>
      </c>
      <c r="C2850" s="3">
        <v>1</v>
      </c>
      <c r="D2850" s="3">
        <f t="shared" si="324"/>
        <v>144</v>
      </c>
      <c r="E2850" s="4" t="e">
        <f t="shared" si="325"/>
        <v>#N/A</v>
      </c>
      <c r="F2850" s="7">
        <f t="shared" si="326"/>
        <v>29.538720000000001</v>
      </c>
      <c r="G2850" s="4" t="e">
        <f t="shared" si="327"/>
        <v>#N/A</v>
      </c>
      <c r="H2850" s="2" t="e">
        <f t="shared" si="328"/>
        <v>#N/A</v>
      </c>
      <c r="J2850" s="2" t="e">
        <f t="shared" si="329"/>
        <v>#N/A</v>
      </c>
    </row>
    <row r="2851" spans="1:10" x14ac:dyDescent="0.2">
      <c r="A2851" s="8" t="s">
        <v>18</v>
      </c>
      <c r="B2851" s="72">
        <v>45958</v>
      </c>
      <c r="C2851" s="3">
        <v>1</v>
      </c>
      <c r="D2851" s="3">
        <f t="shared" si="324"/>
        <v>145</v>
      </c>
      <c r="E2851" s="4" t="e">
        <f t="shared" si="325"/>
        <v>#N/A</v>
      </c>
      <c r="F2851" s="7">
        <f t="shared" si="326"/>
        <v>29.743850000000002</v>
      </c>
      <c r="G2851" s="4" t="e">
        <f t="shared" si="327"/>
        <v>#N/A</v>
      </c>
      <c r="H2851" s="2" t="e">
        <f t="shared" si="328"/>
        <v>#N/A</v>
      </c>
      <c r="J2851" s="2" t="e">
        <f t="shared" si="329"/>
        <v>#N/A</v>
      </c>
    </row>
    <row r="2852" spans="1:10" x14ac:dyDescent="0.2">
      <c r="A2852" s="8" t="s">
        <v>17</v>
      </c>
      <c r="B2852" s="72">
        <v>45957</v>
      </c>
      <c r="C2852" s="3">
        <v>1</v>
      </c>
      <c r="D2852" s="3">
        <f t="shared" si="324"/>
        <v>146</v>
      </c>
      <c r="E2852" s="4" t="e">
        <f t="shared" si="325"/>
        <v>#N/A</v>
      </c>
      <c r="F2852" s="7">
        <f t="shared" si="326"/>
        <v>29.948980000000002</v>
      </c>
      <c r="G2852" s="4" t="e">
        <f t="shared" si="327"/>
        <v>#N/A</v>
      </c>
      <c r="H2852" s="2" t="e">
        <f t="shared" si="328"/>
        <v>#N/A</v>
      </c>
      <c r="J2852" s="2" t="e">
        <f t="shared" si="329"/>
        <v>#N/A</v>
      </c>
    </row>
    <row r="2853" spans="1:10" x14ac:dyDescent="0.2">
      <c r="A2853" s="8" t="s">
        <v>16</v>
      </c>
      <c r="B2853" s="72">
        <v>45956</v>
      </c>
      <c r="C2853" s="3">
        <v>0</v>
      </c>
      <c r="D2853" s="3">
        <f t="shared" si="324"/>
        <v>146</v>
      </c>
      <c r="E2853" s="4" t="e">
        <f t="shared" si="325"/>
        <v>#N/A</v>
      </c>
      <c r="F2853" s="7">
        <f t="shared" si="326"/>
        <v>29.948980000000002</v>
      </c>
      <c r="G2853" s="4" t="e">
        <f t="shared" si="327"/>
        <v>#N/A</v>
      </c>
      <c r="H2853" s="2" t="e">
        <f t="shared" si="328"/>
        <v>#N/A</v>
      </c>
      <c r="J2853" s="2" t="e">
        <f t="shared" si="329"/>
        <v>#N/A</v>
      </c>
    </row>
    <row r="2854" spans="1:10" x14ac:dyDescent="0.2">
      <c r="A2854" s="8" t="s">
        <v>15</v>
      </c>
      <c r="B2854" s="72">
        <v>45955</v>
      </c>
      <c r="C2854" s="3">
        <v>0</v>
      </c>
      <c r="D2854" s="3">
        <f t="shared" si="324"/>
        <v>146</v>
      </c>
      <c r="E2854" s="4" t="e">
        <f t="shared" si="325"/>
        <v>#N/A</v>
      </c>
      <c r="F2854" s="7">
        <f t="shared" si="326"/>
        <v>29.948980000000002</v>
      </c>
      <c r="G2854" s="4" t="e">
        <f t="shared" si="327"/>
        <v>#N/A</v>
      </c>
      <c r="H2854" s="2" t="e">
        <f t="shared" si="328"/>
        <v>#N/A</v>
      </c>
      <c r="J2854" s="2" t="e">
        <f t="shared" si="329"/>
        <v>#N/A</v>
      </c>
    </row>
    <row r="2855" spans="1:10" x14ac:dyDescent="0.2">
      <c r="A2855" s="8" t="s">
        <v>14</v>
      </c>
      <c r="B2855" s="72">
        <v>45954</v>
      </c>
      <c r="C2855" s="3">
        <v>1</v>
      </c>
      <c r="D2855" s="3">
        <f t="shared" si="324"/>
        <v>147</v>
      </c>
      <c r="E2855" s="4" t="e">
        <f t="shared" si="325"/>
        <v>#N/A</v>
      </c>
      <c r="F2855" s="7">
        <f t="shared" si="326"/>
        <v>30.154109999999999</v>
      </c>
      <c r="G2855" s="4" t="e">
        <f t="shared" si="327"/>
        <v>#N/A</v>
      </c>
      <c r="H2855" s="2" t="e">
        <f t="shared" si="328"/>
        <v>#N/A</v>
      </c>
      <c r="J2855" s="2" t="e">
        <f t="shared" si="329"/>
        <v>#N/A</v>
      </c>
    </row>
    <row r="2856" spans="1:10" x14ac:dyDescent="0.2">
      <c r="A2856" s="8" t="s">
        <v>13</v>
      </c>
      <c r="B2856" s="72">
        <v>45953</v>
      </c>
      <c r="C2856" s="3">
        <v>1</v>
      </c>
      <c r="D2856" s="3">
        <f t="shared" si="324"/>
        <v>148</v>
      </c>
      <c r="E2856" s="4" t="e">
        <f t="shared" si="325"/>
        <v>#N/A</v>
      </c>
      <c r="F2856" s="7">
        <f t="shared" si="326"/>
        <v>30.35924</v>
      </c>
      <c r="G2856" s="4" t="e">
        <f t="shared" si="327"/>
        <v>#N/A</v>
      </c>
      <c r="H2856" s="2" t="e">
        <f t="shared" si="328"/>
        <v>#N/A</v>
      </c>
      <c r="J2856" s="2" t="e">
        <f t="shared" si="329"/>
        <v>#N/A</v>
      </c>
    </row>
    <row r="2857" spans="1:10" x14ac:dyDescent="0.2">
      <c r="A2857" s="8" t="s">
        <v>12</v>
      </c>
      <c r="B2857" s="72">
        <v>45952</v>
      </c>
      <c r="C2857" s="3">
        <v>1</v>
      </c>
      <c r="D2857" s="3">
        <f t="shared" si="324"/>
        <v>149</v>
      </c>
      <c r="E2857" s="4" t="e">
        <f t="shared" si="325"/>
        <v>#N/A</v>
      </c>
      <c r="F2857" s="7">
        <f t="shared" si="326"/>
        <v>30.56437</v>
      </c>
      <c r="G2857" s="4" t="e">
        <f t="shared" si="327"/>
        <v>#N/A</v>
      </c>
      <c r="H2857" s="2" t="e">
        <f t="shared" si="328"/>
        <v>#N/A</v>
      </c>
      <c r="J2857" s="2" t="e">
        <f t="shared" si="329"/>
        <v>#N/A</v>
      </c>
    </row>
    <row r="2858" spans="1:10" x14ac:dyDescent="0.2">
      <c r="A2858" s="8" t="s">
        <v>18</v>
      </c>
      <c r="B2858" s="72">
        <v>45951</v>
      </c>
      <c r="C2858" s="3">
        <v>1</v>
      </c>
      <c r="D2858" s="3">
        <f t="shared" si="324"/>
        <v>150</v>
      </c>
      <c r="E2858" s="4" t="e">
        <f t="shared" si="325"/>
        <v>#N/A</v>
      </c>
      <c r="F2858" s="7">
        <f t="shared" si="326"/>
        <v>30.769500000000001</v>
      </c>
      <c r="G2858" s="4" t="e">
        <f t="shared" si="327"/>
        <v>#N/A</v>
      </c>
      <c r="H2858" s="2" t="e">
        <f t="shared" si="328"/>
        <v>#N/A</v>
      </c>
      <c r="J2858" s="2" t="e">
        <f t="shared" si="329"/>
        <v>#N/A</v>
      </c>
    </row>
    <row r="2859" spans="1:10" x14ac:dyDescent="0.2">
      <c r="A2859" s="8" t="s">
        <v>17</v>
      </c>
      <c r="B2859" s="72">
        <v>45950</v>
      </c>
      <c r="C2859" s="3">
        <v>1</v>
      </c>
      <c r="D2859" s="3">
        <f t="shared" si="324"/>
        <v>151</v>
      </c>
      <c r="E2859" s="4" t="e">
        <f t="shared" si="325"/>
        <v>#N/A</v>
      </c>
      <c r="F2859" s="7">
        <f t="shared" si="326"/>
        <v>30.974630000000001</v>
      </c>
      <c r="G2859" s="4" t="e">
        <f t="shared" si="327"/>
        <v>#N/A</v>
      </c>
      <c r="H2859" s="2" t="e">
        <f t="shared" si="328"/>
        <v>#N/A</v>
      </c>
      <c r="J2859" s="2" t="e">
        <f t="shared" si="329"/>
        <v>#N/A</v>
      </c>
    </row>
    <row r="2860" spans="1:10" x14ac:dyDescent="0.2">
      <c r="A2860" s="8" t="s">
        <v>16</v>
      </c>
      <c r="B2860" s="72">
        <v>45949</v>
      </c>
      <c r="C2860" s="3">
        <v>0</v>
      </c>
      <c r="D2860" s="3">
        <f t="shared" si="324"/>
        <v>151</v>
      </c>
      <c r="E2860" s="4" t="e">
        <f t="shared" si="325"/>
        <v>#N/A</v>
      </c>
      <c r="F2860" s="7">
        <f t="shared" si="326"/>
        <v>30.974630000000001</v>
      </c>
      <c r="G2860" s="4" t="e">
        <f t="shared" si="327"/>
        <v>#N/A</v>
      </c>
      <c r="H2860" s="2" t="e">
        <f t="shared" si="328"/>
        <v>#N/A</v>
      </c>
      <c r="J2860" s="2" t="e">
        <f t="shared" si="329"/>
        <v>#N/A</v>
      </c>
    </row>
    <row r="2861" spans="1:10" x14ac:dyDescent="0.2">
      <c r="A2861" s="8" t="s">
        <v>15</v>
      </c>
      <c r="B2861" s="72">
        <v>45948</v>
      </c>
      <c r="C2861" s="3">
        <v>0</v>
      </c>
      <c r="D2861" s="3">
        <f t="shared" si="324"/>
        <v>151</v>
      </c>
      <c r="E2861" s="4" t="e">
        <f t="shared" si="325"/>
        <v>#N/A</v>
      </c>
      <c r="F2861" s="7">
        <f t="shared" si="326"/>
        <v>30.974630000000001</v>
      </c>
      <c r="G2861" s="4" t="e">
        <f t="shared" si="327"/>
        <v>#N/A</v>
      </c>
      <c r="H2861" s="2" t="e">
        <f t="shared" si="328"/>
        <v>#N/A</v>
      </c>
      <c r="J2861" s="2" t="e">
        <f t="shared" si="329"/>
        <v>#N/A</v>
      </c>
    </row>
    <row r="2862" spans="1:10" x14ac:dyDescent="0.2">
      <c r="A2862" s="84" t="s">
        <v>14</v>
      </c>
      <c r="B2862" s="72">
        <v>45947</v>
      </c>
      <c r="C2862" s="3">
        <v>0</v>
      </c>
      <c r="D2862" s="3">
        <f t="shared" si="324"/>
        <v>151</v>
      </c>
      <c r="E2862" s="4" t="e">
        <f t="shared" si="325"/>
        <v>#N/A</v>
      </c>
      <c r="F2862" s="7">
        <f t="shared" si="326"/>
        <v>30.974630000000001</v>
      </c>
      <c r="G2862" s="4" t="e">
        <f t="shared" si="327"/>
        <v>#N/A</v>
      </c>
      <c r="H2862" s="2" t="e">
        <f t="shared" si="328"/>
        <v>#N/A</v>
      </c>
      <c r="J2862" s="2" t="e">
        <f t="shared" si="329"/>
        <v>#N/A</v>
      </c>
    </row>
    <row r="2863" spans="1:10" x14ac:dyDescent="0.2">
      <c r="A2863" s="84" t="s">
        <v>13</v>
      </c>
      <c r="B2863" s="72">
        <v>45946</v>
      </c>
      <c r="C2863" s="3">
        <v>0</v>
      </c>
      <c r="D2863" s="3">
        <f t="shared" si="324"/>
        <v>151</v>
      </c>
      <c r="E2863" s="4" t="e">
        <f t="shared" si="325"/>
        <v>#N/A</v>
      </c>
      <c r="F2863" s="7">
        <f t="shared" si="326"/>
        <v>30.974630000000001</v>
      </c>
      <c r="G2863" s="4" t="e">
        <f t="shared" si="327"/>
        <v>#N/A</v>
      </c>
      <c r="H2863" s="2" t="e">
        <f t="shared" si="328"/>
        <v>#N/A</v>
      </c>
      <c r="J2863" s="2" t="e">
        <f t="shared" si="329"/>
        <v>#N/A</v>
      </c>
    </row>
    <row r="2864" spans="1:10" x14ac:dyDescent="0.2">
      <c r="A2864" s="84" t="s">
        <v>12</v>
      </c>
      <c r="B2864" s="72">
        <v>45945</v>
      </c>
      <c r="C2864" s="3">
        <v>0</v>
      </c>
      <c r="D2864" s="3">
        <f t="shared" si="324"/>
        <v>151</v>
      </c>
      <c r="E2864" s="4" t="e">
        <f t="shared" si="325"/>
        <v>#N/A</v>
      </c>
      <c r="F2864" s="7">
        <f t="shared" si="326"/>
        <v>30.974630000000001</v>
      </c>
      <c r="G2864" s="4" t="e">
        <f t="shared" si="327"/>
        <v>#N/A</v>
      </c>
      <c r="H2864" s="2" t="e">
        <f t="shared" si="328"/>
        <v>#N/A</v>
      </c>
      <c r="J2864" s="2" t="e">
        <f t="shared" si="329"/>
        <v>#N/A</v>
      </c>
    </row>
    <row r="2865" spans="1:10" x14ac:dyDescent="0.2">
      <c r="A2865" s="84" t="s">
        <v>18</v>
      </c>
      <c r="B2865" s="72">
        <v>45944</v>
      </c>
      <c r="C2865" s="3">
        <v>0</v>
      </c>
      <c r="D2865" s="3">
        <f t="shared" si="324"/>
        <v>151</v>
      </c>
      <c r="E2865" s="4" t="e">
        <f t="shared" si="325"/>
        <v>#N/A</v>
      </c>
      <c r="F2865" s="7">
        <f t="shared" si="326"/>
        <v>30.974630000000001</v>
      </c>
      <c r="G2865" s="4" t="e">
        <f t="shared" si="327"/>
        <v>#N/A</v>
      </c>
      <c r="H2865" s="2" t="e">
        <f t="shared" si="328"/>
        <v>#N/A</v>
      </c>
      <c r="J2865" s="2" t="e">
        <f t="shared" si="329"/>
        <v>#N/A</v>
      </c>
    </row>
    <row r="2866" spans="1:10" x14ac:dyDescent="0.2">
      <c r="A2866" s="84" t="s">
        <v>17</v>
      </c>
      <c r="B2866" s="72">
        <v>45943</v>
      </c>
      <c r="C2866" s="3">
        <v>0</v>
      </c>
      <c r="D2866" s="3">
        <f t="shared" si="324"/>
        <v>151</v>
      </c>
      <c r="E2866" s="4" t="e">
        <f t="shared" si="325"/>
        <v>#N/A</v>
      </c>
      <c r="F2866" s="7">
        <f t="shared" si="326"/>
        <v>30.974630000000001</v>
      </c>
      <c r="G2866" s="4" t="e">
        <f t="shared" si="327"/>
        <v>#N/A</v>
      </c>
      <c r="H2866" s="2" t="e">
        <f t="shared" si="328"/>
        <v>#N/A</v>
      </c>
      <c r="J2866" s="2" t="e">
        <f t="shared" si="329"/>
        <v>#N/A</v>
      </c>
    </row>
    <row r="2867" spans="1:10" x14ac:dyDescent="0.2">
      <c r="A2867" s="8" t="s">
        <v>16</v>
      </c>
      <c r="B2867" s="72">
        <v>45942</v>
      </c>
      <c r="C2867" s="3">
        <v>0</v>
      </c>
      <c r="D2867" s="3">
        <f t="shared" ref="D2867:D2929" si="330">D2866+C2867</f>
        <v>151</v>
      </c>
      <c r="E2867" s="4" t="e">
        <f t="shared" si="325"/>
        <v>#N/A</v>
      </c>
      <c r="F2867" s="7">
        <f t="shared" si="326"/>
        <v>30.974630000000001</v>
      </c>
      <c r="G2867" s="4" t="e">
        <f t="shared" si="327"/>
        <v>#N/A</v>
      </c>
      <c r="H2867" s="2" t="e">
        <f t="shared" si="328"/>
        <v>#N/A</v>
      </c>
      <c r="J2867" s="2" t="e">
        <f t="shared" si="329"/>
        <v>#N/A</v>
      </c>
    </row>
    <row r="2868" spans="1:10" x14ac:dyDescent="0.2">
      <c r="A2868" s="8" t="s">
        <v>15</v>
      </c>
      <c r="B2868" s="72">
        <v>45941</v>
      </c>
      <c r="C2868" s="3">
        <v>0</v>
      </c>
      <c r="D2868" s="3">
        <f t="shared" si="330"/>
        <v>151</v>
      </c>
      <c r="E2868" s="4" t="e">
        <f t="shared" si="325"/>
        <v>#N/A</v>
      </c>
      <c r="F2868" s="7">
        <f t="shared" si="326"/>
        <v>30.974630000000001</v>
      </c>
      <c r="G2868" s="4" t="e">
        <f t="shared" si="327"/>
        <v>#N/A</v>
      </c>
      <c r="H2868" s="2" t="e">
        <f t="shared" si="328"/>
        <v>#N/A</v>
      </c>
      <c r="J2868" s="2" t="e">
        <f t="shared" si="329"/>
        <v>#N/A</v>
      </c>
    </row>
    <row r="2869" spans="1:10" x14ac:dyDescent="0.2">
      <c r="A2869" s="8" t="s">
        <v>14</v>
      </c>
      <c r="B2869" s="72">
        <v>45940</v>
      </c>
      <c r="C2869" s="3">
        <v>1</v>
      </c>
      <c r="D2869" s="3">
        <f t="shared" si="330"/>
        <v>152</v>
      </c>
      <c r="E2869" s="4" t="e">
        <f t="shared" si="325"/>
        <v>#N/A</v>
      </c>
      <c r="F2869" s="7">
        <f t="shared" si="326"/>
        <v>31.179760000000002</v>
      </c>
      <c r="G2869" s="4" t="e">
        <f t="shared" si="327"/>
        <v>#N/A</v>
      </c>
      <c r="H2869" s="2" t="e">
        <f t="shared" si="328"/>
        <v>#N/A</v>
      </c>
      <c r="J2869" s="2" t="e">
        <f t="shared" si="329"/>
        <v>#N/A</v>
      </c>
    </row>
    <row r="2870" spans="1:10" x14ac:dyDescent="0.2">
      <c r="A2870" s="8" t="s">
        <v>13</v>
      </c>
      <c r="B2870" s="72">
        <v>45939</v>
      </c>
      <c r="C2870" s="3">
        <v>1</v>
      </c>
      <c r="D2870" s="3">
        <f t="shared" si="330"/>
        <v>153</v>
      </c>
      <c r="E2870" s="4" t="e">
        <f t="shared" si="325"/>
        <v>#N/A</v>
      </c>
      <c r="F2870" s="7">
        <f t="shared" si="326"/>
        <v>31.384890000000002</v>
      </c>
      <c r="G2870" s="4" t="e">
        <f t="shared" si="327"/>
        <v>#N/A</v>
      </c>
      <c r="H2870" s="2" t="e">
        <f t="shared" si="328"/>
        <v>#N/A</v>
      </c>
      <c r="J2870" s="2" t="e">
        <f t="shared" si="329"/>
        <v>#N/A</v>
      </c>
    </row>
    <row r="2871" spans="1:10" x14ac:dyDescent="0.2">
      <c r="A2871" s="8" t="s">
        <v>12</v>
      </c>
      <c r="B2871" s="72">
        <v>45938</v>
      </c>
      <c r="C2871" s="3">
        <v>1</v>
      </c>
      <c r="D2871" s="3">
        <f t="shared" si="330"/>
        <v>154</v>
      </c>
      <c r="E2871" s="4" t="e">
        <f t="shared" si="325"/>
        <v>#N/A</v>
      </c>
      <c r="F2871" s="7">
        <f t="shared" si="326"/>
        <v>31.590020000000003</v>
      </c>
      <c r="G2871" s="4" t="e">
        <f t="shared" si="327"/>
        <v>#N/A</v>
      </c>
      <c r="H2871" s="2" t="e">
        <f t="shared" si="328"/>
        <v>#N/A</v>
      </c>
      <c r="J2871" s="2" t="e">
        <f t="shared" si="329"/>
        <v>#N/A</v>
      </c>
    </row>
    <row r="2872" spans="1:10" x14ac:dyDescent="0.2">
      <c r="A2872" s="8" t="s">
        <v>18</v>
      </c>
      <c r="B2872" s="72">
        <v>45937</v>
      </c>
      <c r="C2872" s="3">
        <v>1</v>
      </c>
      <c r="D2872" s="3">
        <f t="shared" si="330"/>
        <v>155</v>
      </c>
      <c r="E2872" s="4" t="e">
        <f t="shared" si="325"/>
        <v>#N/A</v>
      </c>
      <c r="F2872" s="7">
        <f t="shared" si="326"/>
        <v>31.79515</v>
      </c>
      <c r="G2872" s="4" t="e">
        <f t="shared" si="327"/>
        <v>#N/A</v>
      </c>
      <c r="H2872" s="2" t="e">
        <f t="shared" si="328"/>
        <v>#N/A</v>
      </c>
      <c r="J2872" s="2" t="e">
        <f t="shared" si="329"/>
        <v>#N/A</v>
      </c>
    </row>
    <row r="2873" spans="1:10" x14ac:dyDescent="0.2">
      <c r="A2873" s="8" t="s">
        <v>17</v>
      </c>
      <c r="B2873" s="72">
        <v>45936</v>
      </c>
      <c r="C2873" s="3">
        <v>1</v>
      </c>
      <c r="D2873" s="3">
        <f t="shared" si="330"/>
        <v>156</v>
      </c>
      <c r="E2873" s="4" t="e">
        <f t="shared" si="325"/>
        <v>#N/A</v>
      </c>
      <c r="F2873" s="7">
        <f t="shared" si="326"/>
        <v>32.000280000000004</v>
      </c>
      <c r="G2873" s="4" t="e">
        <f t="shared" si="327"/>
        <v>#N/A</v>
      </c>
      <c r="H2873" s="2" t="e">
        <f t="shared" si="328"/>
        <v>#N/A</v>
      </c>
      <c r="J2873" s="2" t="e">
        <f t="shared" si="329"/>
        <v>#N/A</v>
      </c>
    </row>
    <row r="2874" spans="1:10" x14ac:dyDescent="0.2">
      <c r="A2874" s="8" t="s">
        <v>16</v>
      </c>
      <c r="B2874" s="72">
        <v>45935</v>
      </c>
      <c r="C2874" s="3">
        <v>0</v>
      </c>
      <c r="D2874" s="3">
        <f t="shared" si="330"/>
        <v>156</v>
      </c>
      <c r="E2874" s="4" t="e">
        <f t="shared" si="325"/>
        <v>#N/A</v>
      </c>
      <c r="F2874" s="7">
        <f t="shared" si="326"/>
        <v>32.000280000000004</v>
      </c>
      <c r="G2874" s="4" t="e">
        <f t="shared" si="327"/>
        <v>#N/A</v>
      </c>
      <c r="H2874" s="2" t="e">
        <f t="shared" si="328"/>
        <v>#N/A</v>
      </c>
      <c r="J2874" s="2" t="e">
        <f t="shared" si="329"/>
        <v>#N/A</v>
      </c>
    </row>
    <row r="2875" spans="1:10" x14ac:dyDescent="0.2">
      <c r="A2875" s="8" t="s">
        <v>15</v>
      </c>
      <c r="B2875" s="72">
        <v>45934</v>
      </c>
      <c r="C2875" s="3">
        <v>0</v>
      </c>
      <c r="D2875" s="3">
        <f t="shared" si="330"/>
        <v>156</v>
      </c>
      <c r="E2875" s="4" t="e">
        <f t="shared" si="325"/>
        <v>#N/A</v>
      </c>
      <c r="F2875" s="7">
        <f t="shared" si="326"/>
        <v>32.000280000000004</v>
      </c>
      <c r="G2875" s="4" t="e">
        <f t="shared" si="327"/>
        <v>#N/A</v>
      </c>
      <c r="H2875" s="2" t="e">
        <f t="shared" si="328"/>
        <v>#N/A</v>
      </c>
      <c r="J2875" s="2" t="e">
        <f t="shared" si="329"/>
        <v>#N/A</v>
      </c>
    </row>
    <row r="2876" spans="1:10" x14ac:dyDescent="0.2">
      <c r="A2876" s="8" t="s">
        <v>14</v>
      </c>
      <c r="B2876" s="72">
        <v>45933</v>
      </c>
      <c r="C2876" s="3">
        <v>1</v>
      </c>
      <c r="D2876" s="3">
        <f t="shared" si="330"/>
        <v>157</v>
      </c>
      <c r="E2876" s="4" t="e">
        <f t="shared" si="325"/>
        <v>#N/A</v>
      </c>
      <c r="F2876" s="7">
        <f t="shared" si="326"/>
        <v>32.205410000000001</v>
      </c>
      <c r="G2876" s="4" t="e">
        <f t="shared" si="327"/>
        <v>#N/A</v>
      </c>
      <c r="H2876" s="2" t="e">
        <f t="shared" si="328"/>
        <v>#N/A</v>
      </c>
      <c r="J2876" s="2" t="e">
        <f t="shared" si="329"/>
        <v>#N/A</v>
      </c>
    </row>
    <row r="2877" spans="1:10" x14ac:dyDescent="0.2">
      <c r="A2877" s="8" t="s">
        <v>13</v>
      </c>
      <c r="B2877" s="72">
        <v>45932</v>
      </c>
      <c r="C2877" s="3">
        <v>1</v>
      </c>
      <c r="D2877" s="3">
        <f t="shared" si="330"/>
        <v>158</v>
      </c>
      <c r="E2877" s="4" t="e">
        <f t="shared" si="325"/>
        <v>#N/A</v>
      </c>
      <c r="F2877" s="7">
        <f t="shared" si="326"/>
        <v>32.410540000000005</v>
      </c>
      <c r="G2877" s="4" t="e">
        <f t="shared" si="327"/>
        <v>#N/A</v>
      </c>
      <c r="H2877" s="2" t="e">
        <f t="shared" si="328"/>
        <v>#N/A</v>
      </c>
      <c r="J2877" s="2" t="e">
        <f t="shared" si="329"/>
        <v>#N/A</v>
      </c>
    </row>
    <row r="2878" spans="1:10" x14ac:dyDescent="0.2">
      <c r="A2878" s="8" t="s">
        <v>12</v>
      </c>
      <c r="B2878" s="72">
        <v>45931</v>
      </c>
      <c r="C2878" s="3">
        <v>1</v>
      </c>
      <c r="D2878" s="3">
        <f t="shared" si="330"/>
        <v>159</v>
      </c>
      <c r="E2878" s="4" t="e">
        <f t="shared" si="325"/>
        <v>#N/A</v>
      </c>
      <c r="F2878" s="7">
        <f t="shared" si="326"/>
        <v>32.615670000000001</v>
      </c>
      <c r="G2878" s="4" t="e">
        <f t="shared" si="327"/>
        <v>#N/A</v>
      </c>
      <c r="H2878" s="2" t="e">
        <f t="shared" si="328"/>
        <v>#N/A</v>
      </c>
      <c r="J2878" s="2" t="e">
        <f t="shared" si="329"/>
        <v>#N/A</v>
      </c>
    </row>
    <row r="2879" spans="1:10" x14ac:dyDescent="0.2">
      <c r="A2879" s="8" t="s">
        <v>18</v>
      </c>
      <c r="B2879" s="72">
        <v>45930</v>
      </c>
      <c r="C2879" s="3">
        <v>1</v>
      </c>
      <c r="D2879" s="3">
        <f t="shared" si="330"/>
        <v>160</v>
      </c>
      <c r="E2879" s="4" t="e">
        <f t="shared" si="325"/>
        <v>#N/A</v>
      </c>
      <c r="F2879" s="7">
        <f t="shared" si="326"/>
        <v>32.820799999999998</v>
      </c>
      <c r="G2879" s="4" t="e">
        <f t="shared" si="327"/>
        <v>#N/A</v>
      </c>
      <c r="H2879" s="2" t="e">
        <f t="shared" si="328"/>
        <v>#N/A</v>
      </c>
      <c r="I2879" s="2" t="e">
        <f>$C$1/12*10.5</f>
        <v>#N/A</v>
      </c>
      <c r="J2879" s="2" t="e">
        <f>H2879-$I$2879</f>
        <v>#N/A</v>
      </c>
    </row>
    <row r="2880" spans="1:10" x14ac:dyDescent="0.2">
      <c r="A2880" s="8" t="s">
        <v>17</v>
      </c>
      <c r="B2880" s="72">
        <v>45929</v>
      </c>
      <c r="C2880" s="3">
        <v>1</v>
      </c>
      <c r="D2880" s="3">
        <f t="shared" si="330"/>
        <v>161</v>
      </c>
      <c r="E2880" s="4" t="e">
        <f t="shared" si="325"/>
        <v>#N/A</v>
      </c>
      <c r="F2880" s="7">
        <f t="shared" si="326"/>
        <v>33.025930000000002</v>
      </c>
      <c r="G2880" s="4" t="e">
        <f t="shared" si="327"/>
        <v>#N/A</v>
      </c>
      <c r="H2880" s="2" t="e">
        <f t="shared" si="328"/>
        <v>#N/A</v>
      </c>
      <c r="J2880" s="2" t="e">
        <f t="shared" ref="J2880:J2908" si="331">H2880-$I$2879</f>
        <v>#N/A</v>
      </c>
    </row>
    <row r="2881" spans="1:10" x14ac:dyDescent="0.2">
      <c r="A2881" s="8" t="s">
        <v>16</v>
      </c>
      <c r="B2881" s="72">
        <v>45928</v>
      </c>
      <c r="C2881" s="3">
        <v>0</v>
      </c>
      <c r="D2881" s="3">
        <f t="shared" si="330"/>
        <v>161</v>
      </c>
      <c r="E2881" s="4" t="e">
        <f t="shared" si="325"/>
        <v>#N/A</v>
      </c>
      <c r="F2881" s="7">
        <f t="shared" si="326"/>
        <v>33.025930000000002</v>
      </c>
      <c r="G2881" s="4" t="e">
        <f t="shared" si="327"/>
        <v>#N/A</v>
      </c>
      <c r="H2881" s="2" t="e">
        <f t="shared" si="328"/>
        <v>#N/A</v>
      </c>
      <c r="J2881" s="2" t="e">
        <f t="shared" si="331"/>
        <v>#N/A</v>
      </c>
    </row>
    <row r="2882" spans="1:10" x14ac:dyDescent="0.2">
      <c r="A2882" s="8" t="s">
        <v>15</v>
      </c>
      <c r="B2882" s="72">
        <v>45927</v>
      </c>
      <c r="C2882" s="3">
        <v>0</v>
      </c>
      <c r="D2882" s="3">
        <f t="shared" si="330"/>
        <v>161</v>
      </c>
      <c r="E2882" s="4" t="e">
        <f t="shared" si="325"/>
        <v>#N/A</v>
      </c>
      <c r="F2882" s="7">
        <f t="shared" si="326"/>
        <v>33.025930000000002</v>
      </c>
      <c r="G2882" s="4" t="e">
        <f t="shared" si="327"/>
        <v>#N/A</v>
      </c>
      <c r="H2882" s="2" t="e">
        <f t="shared" si="328"/>
        <v>#N/A</v>
      </c>
      <c r="J2882" s="2" t="e">
        <f t="shared" si="331"/>
        <v>#N/A</v>
      </c>
    </row>
    <row r="2883" spans="1:10" x14ac:dyDescent="0.2">
      <c r="A2883" s="8" t="s">
        <v>14</v>
      </c>
      <c r="B2883" s="72">
        <v>45926</v>
      </c>
      <c r="C2883" s="3">
        <v>1</v>
      </c>
      <c r="D2883" s="3">
        <f t="shared" si="330"/>
        <v>162</v>
      </c>
      <c r="E2883" s="4" t="e">
        <f t="shared" si="325"/>
        <v>#N/A</v>
      </c>
      <c r="F2883" s="7">
        <f t="shared" si="326"/>
        <v>33.231059999999999</v>
      </c>
      <c r="G2883" s="4" t="e">
        <f t="shared" si="327"/>
        <v>#N/A</v>
      </c>
      <c r="H2883" s="2" t="e">
        <f t="shared" si="328"/>
        <v>#N/A</v>
      </c>
      <c r="J2883" s="2" t="e">
        <f t="shared" si="331"/>
        <v>#N/A</v>
      </c>
    </row>
    <row r="2884" spans="1:10" x14ac:dyDescent="0.2">
      <c r="A2884" s="8" t="s">
        <v>13</v>
      </c>
      <c r="B2884" s="72">
        <v>45925</v>
      </c>
      <c r="C2884" s="3">
        <v>1</v>
      </c>
      <c r="D2884" s="3">
        <f t="shared" si="330"/>
        <v>163</v>
      </c>
      <c r="E2884" s="4" t="e">
        <f t="shared" si="325"/>
        <v>#N/A</v>
      </c>
      <c r="F2884" s="7">
        <f t="shared" si="326"/>
        <v>33.436190000000003</v>
      </c>
      <c r="G2884" s="4" t="e">
        <f t="shared" si="327"/>
        <v>#N/A</v>
      </c>
      <c r="H2884" s="2" t="e">
        <f t="shared" si="328"/>
        <v>#N/A</v>
      </c>
      <c r="J2884" s="2" t="e">
        <f t="shared" si="331"/>
        <v>#N/A</v>
      </c>
    </row>
    <row r="2885" spans="1:10" x14ac:dyDescent="0.2">
      <c r="A2885" s="8" t="s">
        <v>12</v>
      </c>
      <c r="B2885" s="72">
        <v>45924</v>
      </c>
      <c r="C2885" s="3">
        <v>1</v>
      </c>
      <c r="D2885" s="3">
        <f t="shared" si="330"/>
        <v>164</v>
      </c>
      <c r="E2885" s="4" t="e">
        <f t="shared" si="325"/>
        <v>#N/A</v>
      </c>
      <c r="F2885" s="7">
        <f t="shared" si="326"/>
        <v>33.64132</v>
      </c>
      <c r="G2885" s="4" t="e">
        <f t="shared" si="327"/>
        <v>#N/A</v>
      </c>
      <c r="H2885" s="2" t="e">
        <f t="shared" si="328"/>
        <v>#N/A</v>
      </c>
      <c r="J2885" s="2" t="e">
        <f t="shared" si="331"/>
        <v>#N/A</v>
      </c>
    </row>
    <row r="2886" spans="1:10" x14ac:dyDescent="0.2">
      <c r="A2886" s="8" t="s">
        <v>18</v>
      </c>
      <c r="B2886" s="72">
        <v>45923</v>
      </c>
      <c r="C2886" s="3">
        <v>1</v>
      </c>
      <c r="D2886" s="3">
        <f t="shared" si="330"/>
        <v>165</v>
      </c>
      <c r="E2886" s="4" t="e">
        <f t="shared" ref="E2886:E2929" si="332">D2886/235*$C$1</f>
        <v>#N/A</v>
      </c>
      <c r="F2886" s="7">
        <f t="shared" ref="F2886:F2929" si="333">D2886*0.20513</f>
        <v>33.846450000000004</v>
      </c>
      <c r="G2886" s="4" t="e">
        <f t="shared" ref="G2886:G2929" si="334">F2886/235*$C$1</f>
        <v>#N/A</v>
      </c>
      <c r="H2886" s="2" t="e">
        <f t="shared" ref="H2886:H2929" si="335">E2886+G2886</f>
        <v>#N/A</v>
      </c>
      <c r="J2886" s="2" t="e">
        <f t="shared" si="331"/>
        <v>#N/A</v>
      </c>
    </row>
    <row r="2887" spans="1:10" x14ac:dyDescent="0.2">
      <c r="A2887" s="8" t="s">
        <v>17</v>
      </c>
      <c r="B2887" s="72">
        <v>45922</v>
      </c>
      <c r="C2887" s="3">
        <v>1</v>
      </c>
      <c r="D2887" s="3">
        <f t="shared" si="330"/>
        <v>166</v>
      </c>
      <c r="E2887" s="4" t="e">
        <f t="shared" si="332"/>
        <v>#N/A</v>
      </c>
      <c r="F2887" s="7">
        <f t="shared" si="333"/>
        <v>34.051580000000001</v>
      </c>
      <c r="G2887" s="4" t="e">
        <f t="shared" si="334"/>
        <v>#N/A</v>
      </c>
      <c r="H2887" s="2" t="e">
        <f t="shared" si="335"/>
        <v>#N/A</v>
      </c>
      <c r="J2887" s="2" t="e">
        <f t="shared" si="331"/>
        <v>#N/A</v>
      </c>
    </row>
    <row r="2888" spans="1:10" x14ac:dyDescent="0.2">
      <c r="A2888" s="8" t="s">
        <v>16</v>
      </c>
      <c r="B2888" s="72">
        <v>45921</v>
      </c>
      <c r="C2888" s="3">
        <v>0</v>
      </c>
      <c r="D2888" s="3">
        <f t="shared" si="330"/>
        <v>166</v>
      </c>
      <c r="E2888" s="4" t="e">
        <f t="shared" si="332"/>
        <v>#N/A</v>
      </c>
      <c r="F2888" s="7">
        <f t="shared" si="333"/>
        <v>34.051580000000001</v>
      </c>
      <c r="G2888" s="4" t="e">
        <f t="shared" si="334"/>
        <v>#N/A</v>
      </c>
      <c r="H2888" s="2" t="e">
        <f t="shared" si="335"/>
        <v>#N/A</v>
      </c>
      <c r="J2888" s="2" t="e">
        <f t="shared" si="331"/>
        <v>#N/A</v>
      </c>
    </row>
    <row r="2889" spans="1:10" x14ac:dyDescent="0.2">
      <c r="A2889" s="8" t="s">
        <v>15</v>
      </c>
      <c r="B2889" s="72">
        <v>45920</v>
      </c>
      <c r="C2889" s="3">
        <v>0</v>
      </c>
      <c r="D2889" s="3">
        <f t="shared" si="330"/>
        <v>166</v>
      </c>
      <c r="E2889" s="4" t="e">
        <f t="shared" si="332"/>
        <v>#N/A</v>
      </c>
      <c r="F2889" s="7">
        <f t="shared" si="333"/>
        <v>34.051580000000001</v>
      </c>
      <c r="G2889" s="4" t="e">
        <f t="shared" si="334"/>
        <v>#N/A</v>
      </c>
      <c r="H2889" s="2" t="e">
        <f t="shared" si="335"/>
        <v>#N/A</v>
      </c>
      <c r="J2889" s="2" t="e">
        <f t="shared" si="331"/>
        <v>#N/A</v>
      </c>
    </row>
    <row r="2890" spans="1:10" x14ac:dyDescent="0.2">
      <c r="A2890" s="8" t="s">
        <v>14</v>
      </c>
      <c r="B2890" s="72">
        <v>45919</v>
      </c>
      <c r="C2890" s="3">
        <v>1</v>
      </c>
      <c r="D2890" s="3">
        <f t="shared" si="330"/>
        <v>167</v>
      </c>
      <c r="E2890" s="4" t="e">
        <f t="shared" si="332"/>
        <v>#N/A</v>
      </c>
      <c r="F2890" s="7">
        <f t="shared" si="333"/>
        <v>34.256709999999998</v>
      </c>
      <c r="G2890" s="4" t="e">
        <f t="shared" si="334"/>
        <v>#N/A</v>
      </c>
      <c r="H2890" s="2" t="e">
        <f t="shared" si="335"/>
        <v>#N/A</v>
      </c>
      <c r="J2890" s="2" t="e">
        <f t="shared" si="331"/>
        <v>#N/A</v>
      </c>
    </row>
    <row r="2891" spans="1:10" x14ac:dyDescent="0.2">
      <c r="A2891" s="8" t="s">
        <v>13</v>
      </c>
      <c r="B2891" s="72">
        <v>45918</v>
      </c>
      <c r="C2891" s="3">
        <v>1</v>
      </c>
      <c r="D2891" s="3">
        <f t="shared" si="330"/>
        <v>168</v>
      </c>
      <c r="E2891" s="4" t="e">
        <f t="shared" si="332"/>
        <v>#N/A</v>
      </c>
      <c r="F2891" s="7">
        <f t="shared" si="333"/>
        <v>34.461840000000002</v>
      </c>
      <c r="G2891" s="4" t="e">
        <f t="shared" si="334"/>
        <v>#N/A</v>
      </c>
      <c r="H2891" s="2" t="e">
        <f t="shared" si="335"/>
        <v>#N/A</v>
      </c>
      <c r="J2891" s="2" t="e">
        <f t="shared" si="331"/>
        <v>#N/A</v>
      </c>
    </row>
    <row r="2892" spans="1:10" x14ac:dyDescent="0.2">
      <c r="A2892" s="8" t="s">
        <v>12</v>
      </c>
      <c r="B2892" s="72">
        <v>45917</v>
      </c>
      <c r="C2892" s="3">
        <v>1</v>
      </c>
      <c r="D2892" s="3">
        <f t="shared" si="330"/>
        <v>169</v>
      </c>
      <c r="E2892" s="4" t="e">
        <f t="shared" si="332"/>
        <v>#N/A</v>
      </c>
      <c r="F2892" s="7">
        <f t="shared" si="333"/>
        <v>34.666969999999999</v>
      </c>
      <c r="G2892" s="4" t="e">
        <f t="shared" si="334"/>
        <v>#N/A</v>
      </c>
      <c r="H2892" s="2" t="e">
        <f t="shared" si="335"/>
        <v>#N/A</v>
      </c>
      <c r="J2892" s="2" t="e">
        <f t="shared" si="331"/>
        <v>#N/A</v>
      </c>
    </row>
    <row r="2893" spans="1:10" x14ac:dyDescent="0.2">
      <c r="A2893" s="8" t="s">
        <v>18</v>
      </c>
      <c r="B2893" s="72">
        <v>45916</v>
      </c>
      <c r="C2893" s="3">
        <v>1</v>
      </c>
      <c r="D2893" s="3">
        <f t="shared" si="330"/>
        <v>170</v>
      </c>
      <c r="E2893" s="4" t="e">
        <f t="shared" si="332"/>
        <v>#N/A</v>
      </c>
      <c r="F2893" s="7">
        <f t="shared" si="333"/>
        <v>34.872100000000003</v>
      </c>
      <c r="G2893" s="4" t="e">
        <f t="shared" si="334"/>
        <v>#N/A</v>
      </c>
      <c r="H2893" s="2" t="e">
        <f t="shared" si="335"/>
        <v>#N/A</v>
      </c>
      <c r="J2893" s="2" t="e">
        <f t="shared" si="331"/>
        <v>#N/A</v>
      </c>
    </row>
    <row r="2894" spans="1:10" x14ac:dyDescent="0.2">
      <c r="A2894" s="84" t="s">
        <v>17</v>
      </c>
      <c r="B2894" s="72">
        <v>45915</v>
      </c>
      <c r="C2894" s="3">
        <v>0</v>
      </c>
      <c r="D2894" s="3">
        <f t="shared" si="330"/>
        <v>170</v>
      </c>
      <c r="E2894" s="4" t="e">
        <f t="shared" si="332"/>
        <v>#N/A</v>
      </c>
      <c r="F2894" s="7">
        <f t="shared" si="333"/>
        <v>34.872100000000003</v>
      </c>
      <c r="G2894" s="4" t="e">
        <f t="shared" si="334"/>
        <v>#N/A</v>
      </c>
      <c r="H2894" s="2" t="e">
        <f t="shared" si="335"/>
        <v>#N/A</v>
      </c>
      <c r="J2894" s="2" t="e">
        <f t="shared" si="331"/>
        <v>#N/A</v>
      </c>
    </row>
    <row r="2895" spans="1:10" x14ac:dyDescent="0.2">
      <c r="A2895" s="8" t="s">
        <v>16</v>
      </c>
      <c r="B2895" s="72">
        <v>45914</v>
      </c>
      <c r="C2895" s="3">
        <v>0</v>
      </c>
      <c r="D2895" s="3">
        <f t="shared" si="330"/>
        <v>170</v>
      </c>
      <c r="E2895" s="4" t="e">
        <f t="shared" si="332"/>
        <v>#N/A</v>
      </c>
      <c r="F2895" s="7">
        <f t="shared" si="333"/>
        <v>34.872100000000003</v>
      </c>
      <c r="G2895" s="4" t="e">
        <f t="shared" si="334"/>
        <v>#N/A</v>
      </c>
      <c r="H2895" s="2" t="e">
        <f t="shared" si="335"/>
        <v>#N/A</v>
      </c>
      <c r="J2895" s="2" t="e">
        <f t="shared" si="331"/>
        <v>#N/A</v>
      </c>
    </row>
    <row r="2896" spans="1:10" x14ac:dyDescent="0.2">
      <c r="A2896" s="8" t="s">
        <v>15</v>
      </c>
      <c r="B2896" s="72">
        <v>45913</v>
      </c>
      <c r="C2896" s="3">
        <v>0</v>
      </c>
      <c r="D2896" s="3">
        <f t="shared" si="330"/>
        <v>170</v>
      </c>
      <c r="E2896" s="4" t="e">
        <f t="shared" si="332"/>
        <v>#N/A</v>
      </c>
      <c r="F2896" s="7">
        <f t="shared" si="333"/>
        <v>34.872100000000003</v>
      </c>
      <c r="G2896" s="4" t="e">
        <f t="shared" si="334"/>
        <v>#N/A</v>
      </c>
      <c r="H2896" s="2" t="e">
        <f t="shared" si="335"/>
        <v>#N/A</v>
      </c>
      <c r="J2896" s="2" t="e">
        <f t="shared" si="331"/>
        <v>#N/A</v>
      </c>
    </row>
    <row r="2897" spans="1:10" x14ac:dyDescent="0.2">
      <c r="A2897" s="8" t="s">
        <v>14</v>
      </c>
      <c r="B2897" s="72">
        <v>45912</v>
      </c>
      <c r="C2897" s="3">
        <v>1</v>
      </c>
      <c r="D2897" s="3">
        <f t="shared" si="330"/>
        <v>171</v>
      </c>
      <c r="E2897" s="4" t="e">
        <f t="shared" si="332"/>
        <v>#N/A</v>
      </c>
      <c r="F2897" s="7">
        <f t="shared" si="333"/>
        <v>35.07723</v>
      </c>
      <c r="G2897" s="4" t="e">
        <f t="shared" si="334"/>
        <v>#N/A</v>
      </c>
      <c r="H2897" s="2" t="e">
        <f t="shared" si="335"/>
        <v>#N/A</v>
      </c>
      <c r="J2897" s="2" t="e">
        <f t="shared" si="331"/>
        <v>#N/A</v>
      </c>
    </row>
    <row r="2898" spans="1:10" x14ac:dyDescent="0.2">
      <c r="A2898" s="8" t="s">
        <v>13</v>
      </c>
      <c r="B2898" s="72">
        <v>45911</v>
      </c>
      <c r="C2898" s="3">
        <v>1</v>
      </c>
      <c r="D2898" s="3">
        <f t="shared" si="330"/>
        <v>172</v>
      </c>
      <c r="E2898" s="4" t="e">
        <f t="shared" si="332"/>
        <v>#N/A</v>
      </c>
      <c r="F2898" s="7">
        <f t="shared" si="333"/>
        <v>35.282360000000004</v>
      </c>
      <c r="G2898" s="4" t="e">
        <f t="shared" si="334"/>
        <v>#N/A</v>
      </c>
      <c r="H2898" s="2" t="e">
        <f t="shared" si="335"/>
        <v>#N/A</v>
      </c>
      <c r="J2898" s="2" t="e">
        <f t="shared" si="331"/>
        <v>#N/A</v>
      </c>
    </row>
    <row r="2899" spans="1:10" x14ac:dyDescent="0.2">
      <c r="A2899" s="8" t="s">
        <v>12</v>
      </c>
      <c r="B2899" s="72">
        <v>45910</v>
      </c>
      <c r="C2899" s="3">
        <v>1</v>
      </c>
      <c r="D2899" s="3">
        <f t="shared" si="330"/>
        <v>173</v>
      </c>
      <c r="E2899" s="4" t="e">
        <f t="shared" si="332"/>
        <v>#N/A</v>
      </c>
      <c r="F2899" s="7">
        <f t="shared" si="333"/>
        <v>35.487490000000001</v>
      </c>
      <c r="G2899" s="4" t="e">
        <f t="shared" si="334"/>
        <v>#N/A</v>
      </c>
      <c r="H2899" s="2" t="e">
        <f t="shared" si="335"/>
        <v>#N/A</v>
      </c>
      <c r="J2899" s="2" t="e">
        <f t="shared" si="331"/>
        <v>#N/A</v>
      </c>
    </row>
    <row r="2900" spans="1:10" x14ac:dyDescent="0.2">
      <c r="A2900" s="8" t="s">
        <v>18</v>
      </c>
      <c r="B2900" s="72">
        <v>45909</v>
      </c>
      <c r="C2900" s="3">
        <v>1</v>
      </c>
      <c r="D2900" s="3">
        <f t="shared" si="330"/>
        <v>174</v>
      </c>
      <c r="E2900" s="4" t="e">
        <f t="shared" si="332"/>
        <v>#N/A</v>
      </c>
      <c r="F2900" s="7">
        <f t="shared" si="333"/>
        <v>35.692619999999998</v>
      </c>
      <c r="G2900" s="4" t="e">
        <f t="shared" si="334"/>
        <v>#N/A</v>
      </c>
      <c r="H2900" s="2" t="e">
        <f t="shared" si="335"/>
        <v>#N/A</v>
      </c>
      <c r="J2900" s="2" t="e">
        <f t="shared" si="331"/>
        <v>#N/A</v>
      </c>
    </row>
    <row r="2901" spans="1:10" x14ac:dyDescent="0.2">
      <c r="A2901" s="8" t="s">
        <v>17</v>
      </c>
      <c r="B2901" s="72">
        <v>45908</v>
      </c>
      <c r="C2901" s="3">
        <v>1</v>
      </c>
      <c r="D2901" s="3">
        <f t="shared" si="330"/>
        <v>175</v>
      </c>
      <c r="E2901" s="4" t="e">
        <f t="shared" si="332"/>
        <v>#N/A</v>
      </c>
      <c r="F2901" s="7">
        <f t="shared" si="333"/>
        <v>35.897750000000002</v>
      </c>
      <c r="G2901" s="4" t="e">
        <f t="shared" si="334"/>
        <v>#N/A</v>
      </c>
      <c r="H2901" s="2" t="e">
        <f t="shared" si="335"/>
        <v>#N/A</v>
      </c>
      <c r="J2901" s="2" t="e">
        <f t="shared" si="331"/>
        <v>#N/A</v>
      </c>
    </row>
    <row r="2902" spans="1:10" x14ac:dyDescent="0.2">
      <c r="A2902" s="8" t="s">
        <v>16</v>
      </c>
      <c r="B2902" s="72">
        <v>45907</v>
      </c>
      <c r="C2902" s="3">
        <v>0</v>
      </c>
      <c r="D2902" s="3">
        <f t="shared" si="330"/>
        <v>175</v>
      </c>
      <c r="E2902" s="4" t="e">
        <f t="shared" si="332"/>
        <v>#N/A</v>
      </c>
      <c r="F2902" s="7">
        <f t="shared" si="333"/>
        <v>35.897750000000002</v>
      </c>
      <c r="G2902" s="4" t="e">
        <f t="shared" si="334"/>
        <v>#N/A</v>
      </c>
      <c r="H2902" s="2" t="e">
        <f t="shared" si="335"/>
        <v>#N/A</v>
      </c>
      <c r="J2902" s="2" t="e">
        <f t="shared" si="331"/>
        <v>#N/A</v>
      </c>
    </row>
    <row r="2903" spans="1:10" x14ac:dyDescent="0.2">
      <c r="A2903" s="8" t="s">
        <v>15</v>
      </c>
      <c r="B2903" s="72">
        <v>45906</v>
      </c>
      <c r="C2903" s="3">
        <v>0</v>
      </c>
      <c r="D2903" s="3">
        <f t="shared" si="330"/>
        <v>175</v>
      </c>
      <c r="E2903" s="4" t="e">
        <f t="shared" si="332"/>
        <v>#N/A</v>
      </c>
      <c r="F2903" s="7">
        <f t="shared" si="333"/>
        <v>35.897750000000002</v>
      </c>
      <c r="G2903" s="4" t="e">
        <f t="shared" si="334"/>
        <v>#N/A</v>
      </c>
      <c r="H2903" s="2" t="e">
        <f t="shared" si="335"/>
        <v>#N/A</v>
      </c>
      <c r="J2903" s="2" t="e">
        <f t="shared" si="331"/>
        <v>#N/A</v>
      </c>
    </row>
    <row r="2904" spans="1:10" x14ac:dyDescent="0.2">
      <c r="A2904" s="8" t="s">
        <v>14</v>
      </c>
      <c r="B2904" s="72">
        <v>45905</v>
      </c>
      <c r="C2904" s="3">
        <v>1</v>
      </c>
      <c r="D2904" s="3">
        <f t="shared" si="330"/>
        <v>176</v>
      </c>
      <c r="E2904" s="4" t="e">
        <f t="shared" si="332"/>
        <v>#N/A</v>
      </c>
      <c r="F2904" s="7">
        <f t="shared" si="333"/>
        <v>36.102879999999999</v>
      </c>
      <c r="G2904" s="4" t="e">
        <f t="shared" si="334"/>
        <v>#N/A</v>
      </c>
      <c r="H2904" s="2" t="e">
        <f t="shared" si="335"/>
        <v>#N/A</v>
      </c>
      <c r="J2904" s="2" t="e">
        <f t="shared" si="331"/>
        <v>#N/A</v>
      </c>
    </row>
    <row r="2905" spans="1:10" x14ac:dyDescent="0.2">
      <c r="A2905" s="8" t="s">
        <v>13</v>
      </c>
      <c r="B2905" s="72">
        <v>45904</v>
      </c>
      <c r="C2905" s="3">
        <v>1</v>
      </c>
      <c r="D2905" s="3">
        <f t="shared" si="330"/>
        <v>177</v>
      </c>
      <c r="E2905" s="4" t="e">
        <f t="shared" si="332"/>
        <v>#N/A</v>
      </c>
      <c r="F2905" s="7">
        <f t="shared" si="333"/>
        <v>36.308010000000003</v>
      </c>
      <c r="G2905" s="4" t="e">
        <f t="shared" si="334"/>
        <v>#N/A</v>
      </c>
      <c r="H2905" s="2" t="e">
        <f t="shared" si="335"/>
        <v>#N/A</v>
      </c>
      <c r="J2905" s="2" t="e">
        <f t="shared" si="331"/>
        <v>#N/A</v>
      </c>
    </row>
    <row r="2906" spans="1:10" x14ac:dyDescent="0.2">
      <c r="A2906" s="8" t="s">
        <v>12</v>
      </c>
      <c r="B2906" s="72">
        <v>45903</v>
      </c>
      <c r="C2906" s="3">
        <v>1</v>
      </c>
      <c r="D2906" s="3">
        <f t="shared" si="330"/>
        <v>178</v>
      </c>
      <c r="E2906" s="4" t="e">
        <f t="shared" si="332"/>
        <v>#N/A</v>
      </c>
      <c r="F2906" s="7">
        <f t="shared" si="333"/>
        <v>36.51314</v>
      </c>
      <c r="G2906" s="4" t="e">
        <f t="shared" si="334"/>
        <v>#N/A</v>
      </c>
      <c r="H2906" s="2" t="e">
        <f t="shared" si="335"/>
        <v>#N/A</v>
      </c>
      <c r="J2906" s="2" t="e">
        <f t="shared" si="331"/>
        <v>#N/A</v>
      </c>
    </row>
    <row r="2907" spans="1:10" x14ac:dyDescent="0.2">
      <c r="A2907" s="8" t="s">
        <v>18</v>
      </c>
      <c r="B2907" s="72">
        <v>45902</v>
      </c>
      <c r="C2907" s="3">
        <v>1</v>
      </c>
      <c r="D2907" s="3">
        <f t="shared" si="330"/>
        <v>179</v>
      </c>
      <c r="E2907" s="4" t="e">
        <f t="shared" si="332"/>
        <v>#N/A</v>
      </c>
      <c r="F2907" s="7">
        <f t="shared" si="333"/>
        <v>36.718270000000004</v>
      </c>
      <c r="G2907" s="4" t="e">
        <f t="shared" si="334"/>
        <v>#N/A</v>
      </c>
      <c r="H2907" s="2" t="e">
        <f t="shared" si="335"/>
        <v>#N/A</v>
      </c>
      <c r="J2907" s="2" t="e">
        <f t="shared" si="331"/>
        <v>#N/A</v>
      </c>
    </row>
    <row r="2908" spans="1:10" x14ac:dyDescent="0.2">
      <c r="A2908" s="8" t="s">
        <v>17</v>
      </c>
      <c r="B2908" s="72">
        <v>45901</v>
      </c>
      <c r="C2908" s="3">
        <v>1</v>
      </c>
      <c r="D2908" s="3">
        <f t="shared" si="330"/>
        <v>180</v>
      </c>
      <c r="E2908" s="4" t="e">
        <f t="shared" si="332"/>
        <v>#N/A</v>
      </c>
      <c r="F2908" s="7">
        <f t="shared" si="333"/>
        <v>36.923400000000001</v>
      </c>
      <c r="G2908" s="4" t="e">
        <f t="shared" si="334"/>
        <v>#N/A</v>
      </c>
      <c r="H2908" s="2" t="e">
        <f t="shared" si="335"/>
        <v>#N/A</v>
      </c>
      <c r="J2908" s="2" t="e">
        <f t="shared" si="331"/>
        <v>#N/A</v>
      </c>
    </row>
    <row r="2909" spans="1:10" x14ac:dyDescent="0.2">
      <c r="A2909" s="8" t="s">
        <v>16</v>
      </c>
      <c r="B2909" s="72">
        <v>45900</v>
      </c>
      <c r="C2909" s="3">
        <v>0</v>
      </c>
      <c r="D2909" s="3">
        <f t="shared" si="330"/>
        <v>180</v>
      </c>
      <c r="E2909" s="4" t="e">
        <f t="shared" si="332"/>
        <v>#N/A</v>
      </c>
      <c r="F2909" s="7">
        <f t="shared" si="333"/>
        <v>36.923400000000001</v>
      </c>
      <c r="G2909" s="4" t="e">
        <f t="shared" si="334"/>
        <v>#N/A</v>
      </c>
      <c r="H2909" s="2" t="e">
        <f t="shared" si="335"/>
        <v>#N/A</v>
      </c>
      <c r="I2909" s="2" t="e">
        <f>$C$1/12*11.5</f>
        <v>#N/A</v>
      </c>
      <c r="J2909" s="2" t="e">
        <f>H2909-$I$2909</f>
        <v>#N/A</v>
      </c>
    </row>
    <row r="2910" spans="1:10" x14ac:dyDescent="0.2">
      <c r="A2910" s="8" t="s">
        <v>15</v>
      </c>
      <c r="B2910" s="72">
        <v>45899</v>
      </c>
      <c r="C2910" s="3">
        <v>0</v>
      </c>
      <c r="D2910" s="3">
        <f t="shared" si="330"/>
        <v>180</v>
      </c>
      <c r="E2910" s="4" t="e">
        <f t="shared" si="332"/>
        <v>#N/A</v>
      </c>
      <c r="F2910" s="7">
        <f t="shared" si="333"/>
        <v>36.923400000000001</v>
      </c>
      <c r="G2910" s="4" t="e">
        <f t="shared" si="334"/>
        <v>#N/A</v>
      </c>
      <c r="H2910" s="2" t="e">
        <f t="shared" si="335"/>
        <v>#N/A</v>
      </c>
      <c r="J2910" s="2" t="e">
        <f t="shared" ref="J2910:J2929" si="336">H2910-$I$2909</f>
        <v>#N/A</v>
      </c>
    </row>
    <row r="2911" spans="1:10" x14ac:dyDescent="0.2">
      <c r="A2911" s="8" t="s">
        <v>14</v>
      </c>
      <c r="B2911" s="72">
        <v>45898</v>
      </c>
      <c r="C2911" s="3">
        <v>1</v>
      </c>
      <c r="D2911" s="3">
        <f t="shared" si="330"/>
        <v>181</v>
      </c>
      <c r="E2911" s="4" t="e">
        <f t="shared" si="332"/>
        <v>#N/A</v>
      </c>
      <c r="F2911" s="7">
        <f t="shared" si="333"/>
        <v>37.128529999999998</v>
      </c>
      <c r="G2911" s="4" t="e">
        <f t="shared" si="334"/>
        <v>#N/A</v>
      </c>
      <c r="H2911" s="2" t="e">
        <f t="shared" si="335"/>
        <v>#N/A</v>
      </c>
      <c r="J2911" s="2" t="e">
        <f t="shared" si="336"/>
        <v>#N/A</v>
      </c>
    </row>
    <row r="2912" spans="1:10" x14ac:dyDescent="0.2">
      <c r="A2912" s="8" t="s">
        <v>13</v>
      </c>
      <c r="B2912" s="72">
        <v>45897</v>
      </c>
      <c r="C2912" s="3">
        <v>1</v>
      </c>
      <c r="D2912" s="3">
        <f t="shared" si="330"/>
        <v>182</v>
      </c>
      <c r="E2912" s="4" t="e">
        <f t="shared" si="332"/>
        <v>#N/A</v>
      </c>
      <c r="F2912" s="7">
        <f t="shared" si="333"/>
        <v>37.333660000000002</v>
      </c>
      <c r="G2912" s="4" t="e">
        <f t="shared" si="334"/>
        <v>#N/A</v>
      </c>
      <c r="H2912" s="2" t="e">
        <f t="shared" si="335"/>
        <v>#N/A</v>
      </c>
      <c r="J2912" s="2" t="e">
        <f t="shared" si="336"/>
        <v>#N/A</v>
      </c>
    </row>
    <row r="2913" spans="1:10" x14ac:dyDescent="0.2">
      <c r="A2913" s="8" t="s">
        <v>12</v>
      </c>
      <c r="B2913" s="72">
        <v>45896</v>
      </c>
      <c r="C2913" s="3">
        <v>1</v>
      </c>
      <c r="D2913" s="3">
        <f t="shared" si="330"/>
        <v>183</v>
      </c>
      <c r="E2913" s="4" t="e">
        <f t="shared" si="332"/>
        <v>#N/A</v>
      </c>
      <c r="F2913" s="7">
        <f t="shared" si="333"/>
        <v>37.538789999999999</v>
      </c>
      <c r="G2913" s="4" t="e">
        <f t="shared" si="334"/>
        <v>#N/A</v>
      </c>
      <c r="H2913" s="2" t="e">
        <f t="shared" si="335"/>
        <v>#N/A</v>
      </c>
      <c r="J2913" s="2" t="e">
        <f t="shared" si="336"/>
        <v>#N/A</v>
      </c>
    </row>
    <row r="2914" spans="1:10" x14ac:dyDescent="0.2">
      <c r="A2914" s="8" t="s">
        <v>18</v>
      </c>
      <c r="B2914" s="72">
        <v>45895</v>
      </c>
      <c r="C2914" s="3">
        <v>1</v>
      </c>
      <c r="D2914" s="3">
        <f t="shared" si="330"/>
        <v>184</v>
      </c>
      <c r="E2914" s="4" t="e">
        <f t="shared" si="332"/>
        <v>#N/A</v>
      </c>
      <c r="F2914" s="7">
        <f t="shared" si="333"/>
        <v>37.743920000000003</v>
      </c>
      <c r="G2914" s="4" t="e">
        <f t="shared" si="334"/>
        <v>#N/A</v>
      </c>
      <c r="H2914" s="2" t="e">
        <f t="shared" si="335"/>
        <v>#N/A</v>
      </c>
      <c r="J2914" s="2" t="e">
        <f t="shared" si="336"/>
        <v>#N/A</v>
      </c>
    </row>
    <row r="2915" spans="1:10" x14ac:dyDescent="0.2">
      <c r="A2915" s="8" t="s">
        <v>17</v>
      </c>
      <c r="B2915" s="72">
        <v>45894</v>
      </c>
      <c r="C2915" s="3">
        <v>1</v>
      </c>
      <c r="D2915" s="3">
        <f t="shared" si="330"/>
        <v>185</v>
      </c>
      <c r="E2915" s="4" t="e">
        <f t="shared" si="332"/>
        <v>#N/A</v>
      </c>
      <c r="F2915" s="7">
        <f t="shared" si="333"/>
        <v>37.94905</v>
      </c>
      <c r="G2915" s="4" t="e">
        <f t="shared" si="334"/>
        <v>#N/A</v>
      </c>
      <c r="H2915" s="2" t="e">
        <f t="shared" si="335"/>
        <v>#N/A</v>
      </c>
      <c r="J2915" s="2" t="e">
        <f t="shared" si="336"/>
        <v>#N/A</v>
      </c>
    </row>
    <row r="2916" spans="1:10" x14ac:dyDescent="0.2">
      <c r="A2916" s="8" t="s">
        <v>16</v>
      </c>
      <c r="B2916" s="72">
        <v>45893</v>
      </c>
      <c r="C2916" s="3">
        <v>0</v>
      </c>
      <c r="D2916" s="3">
        <f t="shared" si="330"/>
        <v>185</v>
      </c>
      <c r="E2916" s="4" t="e">
        <f t="shared" si="332"/>
        <v>#N/A</v>
      </c>
      <c r="F2916" s="7">
        <f t="shared" si="333"/>
        <v>37.94905</v>
      </c>
      <c r="G2916" s="4" t="e">
        <f t="shared" si="334"/>
        <v>#N/A</v>
      </c>
      <c r="H2916" s="2" t="e">
        <f t="shared" si="335"/>
        <v>#N/A</v>
      </c>
      <c r="J2916" s="2" t="e">
        <f t="shared" si="336"/>
        <v>#N/A</v>
      </c>
    </row>
    <row r="2917" spans="1:10" x14ac:dyDescent="0.2">
      <c r="A2917" s="8" t="s">
        <v>15</v>
      </c>
      <c r="B2917" s="72">
        <v>45892</v>
      </c>
      <c r="C2917" s="3">
        <v>0</v>
      </c>
      <c r="D2917" s="3">
        <f t="shared" si="330"/>
        <v>185</v>
      </c>
      <c r="E2917" s="4" t="e">
        <f t="shared" si="332"/>
        <v>#N/A</v>
      </c>
      <c r="F2917" s="7">
        <f t="shared" si="333"/>
        <v>37.94905</v>
      </c>
      <c r="G2917" s="4" t="e">
        <f t="shared" si="334"/>
        <v>#N/A</v>
      </c>
      <c r="H2917" s="2" t="e">
        <f t="shared" si="335"/>
        <v>#N/A</v>
      </c>
      <c r="J2917" s="2" t="e">
        <f t="shared" si="336"/>
        <v>#N/A</v>
      </c>
    </row>
    <row r="2918" spans="1:10" x14ac:dyDescent="0.2">
      <c r="A2918" s="8" t="s">
        <v>14</v>
      </c>
      <c r="B2918" s="72">
        <v>45891</v>
      </c>
      <c r="C2918" s="3">
        <v>1</v>
      </c>
      <c r="D2918" s="3">
        <f t="shared" si="330"/>
        <v>186</v>
      </c>
      <c r="E2918" s="4" t="e">
        <f t="shared" si="332"/>
        <v>#N/A</v>
      </c>
      <c r="F2918" s="7">
        <f t="shared" si="333"/>
        <v>38.154180000000004</v>
      </c>
      <c r="G2918" s="4" t="e">
        <f t="shared" si="334"/>
        <v>#N/A</v>
      </c>
      <c r="H2918" s="2" t="e">
        <f t="shared" si="335"/>
        <v>#N/A</v>
      </c>
      <c r="J2918" s="2" t="e">
        <f t="shared" si="336"/>
        <v>#N/A</v>
      </c>
    </row>
    <row r="2919" spans="1:10" x14ac:dyDescent="0.2">
      <c r="A2919" s="8" t="s">
        <v>13</v>
      </c>
      <c r="B2919" s="72">
        <v>45890</v>
      </c>
      <c r="C2919" s="3">
        <v>1</v>
      </c>
      <c r="D2919" s="3">
        <f t="shared" si="330"/>
        <v>187</v>
      </c>
      <c r="E2919" s="4" t="e">
        <f t="shared" si="332"/>
        <v>#N/A</v>
      </c>
      <c r="F2919" s="7">
        <f t="shared" si="333"/>
        <v>38.359310000000001</v>
      </c>
      <c r="G2919" s="4" t="e">
        <f t="shared" si="334"/>
        <v>#N/A</v>
      </c>
      <c r="H2919" s="2" t="e">
        <f t="shared" si="335"/>
        <v>#N/A</v>
      </c>
      <c r="J2919" s="2" t="e">
        <f t="shared" si="336"/>
        <v>#N/A</v>
      </c>
    </row>
    <row r="2920" spans="1:10" x14ac:dyDescent="0.2">
      <c r="A2920" s="8" t="s">
        <v>12</v>
      </c>
      <c r="B2920" s="72">
        <v>45889</v>
      </c>
      <c r="C2920" s="3">
        <v>1</v>
      </c>
      <c r="D2920" s="3">
        <f t="shared" si="330"/>
        <v>188</v>
      </c>
      <c r="E2920" s="4" t="e">
        <f t="shared" si="332"/>
        <v>#N/A</v>
      </c>
      <c r="F2920" s="7">
        <f t="shared" si="333"/>
        <v>38.564440000000005</v>
      </c>
      <c r="G2920" s="4" t="e">
        <f t="shared" si="334"/>
        <v>#N/A</v>
      </c>
      <c r="H2920" s="2" t="e">
        <f t="shared" si="335"/>
        <v>#N/A</v>
      </c>
      <c r="J2920" s="2" t="e">
        <f t="shared" si="336"/>
        <v>#N/A</v>
      </c>
    </row>
    <row r="2921" spans="1:10" x14ac:dyDescent="0.2">
      <c r="A2921" s="8" t="s">
        <v>18</v>
      </c>
      <c r="B2921" s="72">
        <v>45888</v>
      </c>
      <c r="C2921" s="3">
        <v>1</v>
      </c>
      <c r="D2921" s="3">
        <f t="shared" si="330"/>
        <v>189</v>
      </c>
      <c r="E2921" s="4" t="e">
        <f t="shared" si="332"/>
        <v>#N/A</v>
      </c>
      <c r="F2921" s="7">
        <f t="shared" si="333"/>
        <v>38.769570000000002</v>
      </c>
      <c r="G2921" s="4" t="e">
        <f t="shared" si="334"/>
        <v>#N/A</v>
      </c>
      <c r="H2921" s="2" t="e">
        <f t="shared" si="335"/>
        <v>#N/A</v>
      </c>
      <c r="J2921" s="2" t="e">
        <f t="shared" si="336"/>
        <v>#N/A</v>
      </c>
    </row>
    <row r="2922" spans="1:10" x14ac:dyDescent="0.2">
      <c r="A2922" s="8" t="s">
        <v>17</v>
      </c>
      <c r="B2922" s="72">
        <v>45887</v>
      </c>
      <c r="C2922" s="3">
        <v>1</v>
      </c>
      <c r="D2922" s="3">
        <f t="shared" si="330"/>
        <v>190</v>
      </c>
      <c r="E2922" s="4" t="e">
        <f t="shared" si="332"/>
        <v>#N/A</v>
      </c>
      <c r="F2922" s="7">
        <f t="shared" si="333"/>
        <v>38.974699999999999</v>
      </c>
      <c r="G2922" s="4" t="e">
        <f t="shared" si="334"/>
        <v>#N/A</v>
      </c>
      <c r="H2922" s="2" t="e">
        <f t="shared" si="335"/>
        <v>#N/A</v>
      </c>
      <c r="J2922" s="2" t="e">
        <f t="shared" si="336"/>
        <v>#N/A</v>
      </c>
    </row>
    <row r="2923" spans="1:10" x14ac:dyDescent="0.2">
      <c r="A2923" s="8" t="s">
        <v>16</v>
      </c>
      <c r="B2923" s="72">
        <v>45886</v>
      </c>
      <c r="C2923" s="3">
        <v>0</v>
      </c>
      <c r="D2923" s="3">
        <f t="shared" si="330"/>
        <v>190</v>
      </c>
      <c r="E2923" s="4" t="e">
        <f t="shared" si="332"/>
        <v>#N/A</v>
      </c>
      <c r="F2923" s="7">
        <f t="shared" si="333"/>
        <v>38.974699999999999</v>
      </c>
      <c r="G2923" s="4" t="e">
        <f t="shared" si="334"/>
        <v>#N/A</v>
      </c>
      <c r="H2923" s="2" t="e">
        <f t="shared" si="335"/>
        <v>#N/A</v>
      </c>
      <c r="J2923" s="2" t="e">
        <f t="shared" si="336"/>
        <v>#N/A</v>
      </c>
    </row>
    <row r="2924" spans="1:10" x14ac:dyDescent="0.2">
      <c r="A2924" s="8" t="s">
        <v>15</v>
      </c>
      <c r="B2924" s="72">
        <v>45885</v>
      </c>
      <c r="C2924" s="3">
        <v>0</v>
      </c>
      <c r="D2924" s="3">
        <f t="shared" si="330"/>
        <v>190</v>
      </c>
      <c r="E2924" s="4" t="e">
        <f t="shared" si="332"/>
        <v>#N/A</v>
      </c>
      <c r="F2924" s="7">
        <f t="shared" si="333"/>
        <v>38.974699999999999</v>
      </c>
      <c r="G2924" s="4" t="e">
        <f t="shared" si="334"/>
        <v>#N/A</v>
      </c>
      <c r="H2924" s="2" t="e">
        <f t="shared" si="335"/>
        <v>#N/A</v>
      </c>
      <c r="J2924" s="2" t="e">
        <f t="shared" si="336"/>
        <v>#N/A</v>
      </c>
    </row>
    <row r="2925" spans="1:10" x14ac:dyDescent="0.2">
      <c r="A2925" s="8" t="s">
        <v>14</v>
      </c>
      <c r="B2925" s="72">
        <v>45884</v>
      </c>
      <c r="C2925" s="3">
        <v>1</v>
      </c>
      <c r="D2925" s="3">
        <f t="shared" si="330"/>
        <v>191</v>
      </c>
      <c r="E2925" s="4" t="e">
        <f t="shared" si="332"/>
        <v>#N/A</v>
      </c>
      <c r="F2925" s="7">
        <f t="shared" si="333"/>
        <v>39.179830000000003</v>
      </c>
      <c r="G2925" s="4" t="e">
        <f t="shared" si="334"/>
        <v>#N/A</v>
      </c>
      <c r="H2925" s="2" t="e">
        <f t="shared" si="335"/>
        <v>#N/A</v>
      </c>
      <c r="J2925" s="2" t="e">
        <f t="shared" si="336"/>
        <v>#N/A</v>
      </c>
    </row>
    <row r="2926" spans="1:10" x14ac:dyDescent="0.2">
      <c r="A2926" s="8" t="s">
        <v>13</v>
      </c>
      <c r="B2926" s="72">
        <v>45883</v>
      </c>
      <c r="C2926" s="3">
        <v>1</v>
      </c>
      <c r="D2926" s="3">
        <f t="shared" si="330"/>
        <v>192</v>
      </c>
      <c r="E2926" s="4" t="e">
        <f t="shared" si="332"/>
        <v>#N/A</v>
      </c>
      <c r="F2926" s="7">
        <f t="shared" si="333"/>
        <v>39.38496</v>
      </c>
      <c r="G2926" s="4" t="e">
        <f t="shared" si="334"/>
        <v>#N/A</v>
      </c>
      <c r="H2926" s="2" t="e">
        <f t="shared" si="335"/>
        <v>#N/A</v>
      </c>
      <c r="J2926" s="2" t="e">
        <f t="shared" si="336"/>
        <v>#N/A</v>
      </c>
    </row>
    <row r="2927" spans="1:10" x14ac:dyDescent="0.2">
      <c r="A2927" s="8" t="s">
        <v>12</v>
      </c>
      <c r="B2927" s="72">
        <v>45882</v>
      </c>
      <c r="C2927" s="3">
        <v>1</v>
      </c>
      <c r="D2927" s="3">
        <f t="shared" si="330"/>
        <v>193</v>
      </c>
      <c r="E2927" s="4" t="e">
        <f t="shared" si="332"/>
        <v>#N/A</v>
      </c>
      <c r="F2927" s="7">
        <f t="shared" si="333"/>
        <v>39.590090000000004</v>
      </c>
      <c r="G2927" s="4" t="e">
        <f t="shared" si="334"/>
        <v>#N/A</v>
      </c>
      <c r="H2927" s="2" t="e">
        <f t="shared" si="335"/>
        <v>#N/A</v>
      </c>
      <c r="J2927" s="2" t="e">
        <f t="shared" si="336"/>
        <v>#N/A</v>
      </c>
    </row>
    <row r="2928" spans="1:10" x14ac:dyDescent="0.2">
      <c r="A2928" s="8" t="s">
        <v>18</v>
      </c>
      <c r="B2928" s="72">
        <v>45881</v>
      </c>
      <c r="C2928" s="3">
        <v>1</v>
      </c>
      <c r="D2928" s="3">
        <f t="shared" si="330"/>
        <v>194</v>
      </c>
      <c r="E2928" s="4" t="e">
        <f t="shared" si="332"/>
        <v>#N/A</v>
      </c>
      <c r="F2928" s="7">
        <f t="shared" si="333"/>
        <v>39.79522</v>
      </c>
      <c r="G2928" s="4" t="e">
        <f t="shared" si="334"/>
        <v>#N/A</v>
      </c>
      <c r="H2928" s="2" t="e">
        <f t="shared" si="335"/>
        <v>#N/A</v>
      </c>
      <c r="J2928" s="2" t="e">
        <f t="shared" si="336"/>
        <v>#N/A</v>
      </c>
    </row>
    <row r="2929" spans="1:10" x14ac:dyDescent="0.2">
      <c r="A2929" s="8" t="s">
        <v>17</v>
      </c>
      <c r="B2929" s="72">
        <v>45880</v>
      </c>
      <c r="C2929" s="3">
        <v>1</v>
      </c>
      <c r="D2929" s="3">
        <f t="shared" si="330"/>
        <v>195</v>
      </c>
      <c r="E2929" s="4" t="e">
        <f t="shared" si="332"/>
        <v>#N/A</v>
      </c>
      <c r="F2929" s="7">
        <f t="shared" si="333"/>
        <v>40.000350000000005</v>
      </c>
      <c r="G2929" s="4" t="e">
        <f t="shared" si="334"/>
        <v>#N/A</v>
      </c>
      <c r="H2929" s="2" t="e">
        <f t="shared" si="335"/>
        <v>#N/A</v>
      </c>
      <c r="J2929" s="2" t="e">
        <f t="shared" si="336"/>
        <v>#N/A</v>
      </c>
    </row>
  </sheetData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474042A3045F4DB7F738B5C3A4B04E" ma:contentTypeVersion="3" ma:contentTypeDescription="Create a new document." ma:contentTypeScope="" ma:versionID="249aa97b0dd371a860a6cb01a5e3162b">
  <xsd:schema xmlns:xsd="http://www.w3.org/2001/XMLSchema" xmlns:xs="http://www.w3.org/2001/XMLSchema" xmlns:p="http://schemas.microsoft.com/office/2006/metadata/properties" xmlns:ns2="6ccc7daf-e82e-4ce3-8c63-c69cbd5cc5c9" targetNamespace="http://schemas.microsoft.com/office/2006/metadata/properties" ma:root="true" ma:fieldsID="c7e584aacab5bb56cf5938342b33219b" ns2:_="">
    <xsd:import namespace="6ccc7daf-e82e-4ce3-8c63-c69cbd5cc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c7daf-e82e-4ce3-8c63-c69cbd5cc5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7B361D-09B8-4E68-8ED7-DF3B6453FB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876FF9-9963-4046-9250-3E9E69DAE87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6ccc7daf-e82e-4ce3-8c63-c69cbd5cc5c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E1F5A2D-4845-4A80-8D4D-CE1AEDB2D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cc7daf-e82e-4ce3-8c63-c69cbd5cc5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New Start Teacher</vt:lpstr>
      <vt:lpstr>Teacher Workings</vt:lpstr>
      <vt:lpstr>Category</vt:lpstr>
      <vt:lpstr>Chartered</vt:lpstr>
      <vt:lpstr>Headteacher</vt:lpstr>
      <vt:lpstr>Main</vt:lpstr>
      <vt:lpstr>Principal</vt:lpstr>
    </vt:vector>
  </TitlesOfParts>
  <Company>Stirling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BTTS</dc:creator>
  <cp:lastModifiedBy>Erin Lamb</cp:lastModifiedBy>
  <cp:lastPrinted>2018-08-07T08:53:58Z</cp:lastPrinted>
  <dcterms:created xsi:type="dcterms:W3CDTF">2011-05-10T08:37:07Z</dcterms:created>
  <dcterms:modified xsi:type="dcterms:W3CDTF">2026-02-09T15:45:13Z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0x010100A9474042A3045F4DB7F738B5C3A4B04E</vt:lpwstr>
  </property>
</Properties>
</file>